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D1B89269-7D21-4C3D-9901-4EC7C6667328}" xr6:coauthVersionLast="47" xr6:coauthVersionMax="47" xr10:uidLastSave="{00000000-0000-0000-0000-000000000000}"/>
  <bookViews>
    <workbookView xWindow="-110" yWindow="-110" windowWidth="19420" windowHeight="10420" xr2:uid="{E99A0B54-844D-4AD2-83E8-4C843D8854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Q23" i="1" s="1"/>
  <c r="J23" i="1"/>
  <c r="K23" i="1" s="1"/>
  <c r="E23" i="1"/>
  <c r="D23" i="1"/>
  <c r="P21" i="1"/>
  <c r="Q21" i="1" s="1"/>
  <c r="J21" i="1"/>
  <c r="K21" i="1" s="1"/>
  <c r="D21" i="1"/>
  <c r="E21" i="1" s="1"/>
  <c r="P19" i="1"/>
  <c r="Q19" i="1" s="1"/>
  <c r="J19" i="1"/>
  <c r="K19" i="1" s="1"/>
  <c r="D19" i="1"/>
  <c r="E19" i="1" s="1"/>
  <c r="P17" i="1"/>
  <c r="Q17" i="1" s="1"/>
  <c r="K17" i="1"/>
  <c r="J17" i="1"/>
  <c r="D17" i="1"/>
  <c r="E17" i="1" s="1"/>
  <c r="P15" i="1"/>
  <c r="Q15" i="1" s="1"/>
  <c r="J15" i="1"/>
  <c r="K15" i="1" s="1"/>
  <c r="D15" i="1"/>
  <c r="E15" i="1" s="1"/>
  <c r="P13" i="1"/>
  <c r="Q13" i="1" s="1"/>
  <c r="J13" i="1"/>
  <c r="K13" i="1" s="1"/>
  <c r="D13" i="1"/>
  <c r="E13" i="1" s="1"/>
  <c r="Q11" i="1"/>
  <c r="P11" i="1"/>
  <c r="J11" i="1"/>
  <c r="K11" i="1" s="1"/>
  <c r="D11" i="1"/>
  <c r="E11" i="1" s="1"/>
  <c r="P9" i="1"/>
  <c r="Q9" i="1" s="1"/>
  <c r="J9" i="1"/>
  <c r="K9" i="1" s="1"/>
  <c r="D9" i="1"/>
  <c r="E9" i="1" s="1"/>
  <c r="P7" i="1"/>
  <c r="Q7" i="1" s="1"/>
  <c r="J7" i="1"/>
  <c r="K7" i="1" s="1"/>
  <c r="E7" i="1"/>
  <c r="D7" i="1"/>
  <c r="P5" i="1"/>
  <c r="Q5" i="1" s="1"/>
  <c r="J5" i="1"/>
  <c r="K5" i="1" s="1"/>
  <c r="D5" i="1"/>
  <c r="E5" i="1" s="1"/>
</calcChain>
</file>

<file path=xl/sharedStrings.xml><?xml version="1.0" encoding="utf-8"?>
<sst xmlns="http://schemas.openxmlformats.org/spreadsheetml/2006/main" count="60" uniqueCount="17">
  <si>
    <t>Rep 1</t>
  </si>
  <si>
    <t>Rep 2</t>
  </si>
  <si>
    <t>145Q</t>
  </si>
  <si>
    <t>145E</t>
  </si>
  <si>
    <t>Rep 3</t>
  </si>
  <si>
    <t>vero</t>
  </si>
  <si>
    <t>read on 20231218</t>
  </si>
  <si>
    <t>Group</t>
  </si>
  <si>
    <t>Temperature</t>
  </si>
  <si>
    <t>% positive cells</t>
  </si>
  <si>
    <t>avg % positive cells</t>
  </si>
  <si>
    <t>relative to 4C</t>
  </si>
  <si>
    <t>4C</t>
  </si>
  <si>
    <t>37C</t>
  </si>
  <si>
    <t>45C</t>
  </si>
  <si>
    <t>50C</t>
  </si>
  <si>
    <t>55C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</si>
</sst>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5C7D-F4A7-453D-88DA-5F1CFD9CBEB0}">
  <dimension ref="A1:Q24"/>
  <sheetViews>
    <sheetView tabSelected="1" workbookViewId="0">
      <selection sqref="A1:XFD1048576"/>
    </sheetView>
  </sheetViews>
  <sheetFormatPr defaultRowHeight="14.5" x14ac:dyDescent="0.35"/>
  <sheetData>
    <row r="1" spans="1:17" x14ac:dyDescent="0.35">
      <c r="A1" s="1" t="s">
        <v>5</v>
      </c>
      <c r="G1" s="1" t="s">
        <v>5</v>
      </c>
      <c r="M1" s="1" t="s">
        <v>5</v>
      </c>
    </row>
    <row r="2" spans="1:17" x14ac:dyDescent="0.35">
      <c r="A2" s="1" t="s">
        <v>0</v>
      </c>
      <c r="G2" s="1" t="s">
        <v>1</v>
      </c>
      <c r="M2" s="1" t="s">
        <v>4</v>
      </c>
    </row>
    <row r="3" spans="1:17" x14ac:dyDescent="0.35">
      <c r="A3" s="2" t="s">
        <v>6</v>
      </c>
      <c r="G3" s="2" t="s">
        <v>6</v>
      </c>
      <c r="M3" s="2" t="s">
        <v>6</v>
      </c>
    </row>
    <row r="4" spans="1:17" x14ac:dyDescent="0.35">
      <c r="A4" s="1" t="s">
        <v>7</v>
      </c>
      <c r="B4" s="1" t="s">
        <v>8</v>
      </c>
      <c r="C4" s="1" t="s">
        <v>9</v>
      </c>
      <c r="D4" s="1" t="s">
        <v>10</v>
      </c>
      <c r="E4" s="3" t="s">
        <v>11</v>
      </c>
      <c r="F4" s="3"/>
      <c r="G4" s="1" t="s">
        <v>7</v>
      </c>
      <c r="H4" s="1" t="s">
        <v>8</v>
      </c>
      <c r="I4" s="1" t="s">
        <v>9</v>
      </c>
      <c r="J4" s="1" t="s">
        <v>10</v>
      </c>
      <c r="K4" s="3" t="s">
        <v>11</v>
      </c>
      <c r="M4" s="1" t="s">
        <v>7</v>
      </c>
      <c r="N4" s="1" t="s">
        <v>8</v>
      </c>
      <c r="O4" s="1" t="s">
        <v>9</v>
      </c>
      <c r="P4" s="1" t="s">
        <v>10</v>
      </c>
      <c r="Q4" s="3" t="s">
        <v>11</v>
      </c>
    </row>
    <row r="5" spans="1:17" x14ac:dyDescent="0.35">
      <c r="A5" s="4" t="s">
        <v>2</v>
      </c>
      <c r="B5" s="4" t="s">
        <v>12</v>
      </c>
      <c r="C5">
        <v>36.2301</v>
      </c>
      <c r="D5" s="4">
        <f>AVERAGE(C5:C6)</f>
        <v>39.594449999999995</v>
      </c>
      <c r="E5">
        <f>D5/$D$5*100</f>
        <v>100</v>
      </c>
      <c r="G5" s="4" t="s">
        <v>2</v>
      </c>
      <c r="H5" s="4" t="s">
        <v>12</v>
      </c>
      <c r="I5">
        <v>42.0749</v>
      </c>
      <c r="J5" s="4">
        <f>AVERAGE(I5:I6)</f>
        <v>47.49465</v>
      </c>
      <c r="K5">
        <f>J5/$J$5*100</f>
        <v>100</v>
      </c>
      <c r="M5" s="4" t="s">
        <v>2</v>
      </c>
      <c r="N5" s="4" t="s">
        <v>12</v>
      </c>
      <c r="O5">
        <v>37.337000000000003</v>
      </c>
      <c r="P5" s="4">
        <f>AVERAGE(O5:O6)</f>
        <v>37.238950000000003</v>
      </c>
      <c r="Q5">
        <f>P5/$P$5*100</f>
        <v>100</v>
      </c>
    </row>
    <row r="6" spans="1:17" x14ac:dyDescent="0.35">
      <c r="A6" s="4"/>
      <c r="B6" s="4"/>
      <c r="C6">
        <v>42.958799999999997</v>
      </c>
      <c r="D6" s="4"/>
      <c r="G6" s="4"/>
      <c r="H6" s="4"/>
      <c r="I6">
        <v>52.914400000000001</v>
      </c>
      <c r="J6" s="4"/>
      <c r="M6" s="4"/>
      <c r="N6" s="4"/>
      <c r="O6">
        <v>37.140900000000002</v>
      </c>
      <c r="P6" s="4"/>
    </row>
    <row r="7" spans="1:17" x14ac:dyDescent="0.35">
      <c r="A7" s="4"/>
      <c r="B7" s="4" t="s">
        <v>13</v>
      </c>
      <c r="C7">
        <v>34.741100000000003</v>
      </c>
      <c r="D7" s="4">
        <f t="shared" ref="D7" si="0">AVERAGE(C7:C8)</f>
        <v>34.768150000000006</v>
      </c>
      <c r="E7">
        <f>D7/$D$5*100</f>
        <v>87.810665383658588</v>
      </c>
      <c r="G7" s="4"/>
      <c r="H7" s="4" t="s">
        <v>13</v>
      </c>
      <c r="I7">
        <v>44.470700000000001</v>
      </c>
      <c r="J7" s="4">
        <f t="shared" ref="J7" si="1">AVERAGE(I7:I8)</f>
        <v>42.801400000000001</v>
      </c>
      <c r="K7">
        <f>J7/$J$5*100</f>
        <v>90.118360699573529</v>
      </c>
      <c r="M7" s="4"/>
      <c r="N7" s="4" t="s">
        <v>13</v>
      </c>
      <c r="O7">
        <v>40.240900000000003</v>
      </c>
      <c r="P7" s="4">
        <f t="shared" ref="P7" si="2">AVERAGE(O7:O8)</f>
        <v>41.199750000000002</v>
      </c>
      <c r="Q7">
        <f>P7/$P$5*100</f>
        <v>110.63617529495326</v>
      </c>
    </row>
    <row r="8" spans="1:17" x14ac:dyDescent="0.35">
      <c r="A8" s="4"/>
      <c r="B8" s="4"/>
      <c r="C8">
        <v>34.795200000000001</v>
      </c>
      <c r="D8" s="4"/>
      <c r="G8" s="4"/>
      <c r="H8" s="4"/>
      <c r="I8">
        <v>41.132100000000001</v>
      </c>
      <c r="J8" s="4"/>
      <c r="M8" s="4"/>
      <c r="N8" s="4"/>
      <c r="O8">
        <v>42.1586</v>
      </c>
      <c r="P8" s="4"/>
    </row>
    <row r="9" spans="1:17" x14ac:dyDescent="0.35">
      <c r="A9" s="4"/>
      <c r="B9" s="4" t="s">
        <v>14</v>
      </c>
      <c r="C9">
        <v>35.232900000000001</v>
      </c>
      <c r="D9" s="4">
        <f t="shared" ref="D9" si="3">AVERAGE(C9:C10)</f>
        <v>35.858000000000004</v>
      </c>
      <c r="E9">
        <f>D9/$D$5*100</f>
        <v>90.563197619868461</v>
      </c>
      <c r="G9" s="4"/>
      <c r="H9" s="4" t="s">
        <v>14</v>
      </c>
      <c r="I9">
        <v>40.615699999999997</v>
      </c>
      <c r="J9" s="4">
        <f t="shared" ref="J9" si="4">AVERAGE(I9:I10)</f>
        <v>45.263649999999998</v>
      </c>
      <c r="K9">
        <f>J9/$J$5*100</f>
        <v>95.302628822404202</v>
      </c>
      <c r="M9" s="4"/>
      <c r="N9" s="4" t="s">
        <v>14</v>
      </c>
      <c r="O9">
        <v>40.491500000000002</v>
      </c>
      <c r="P9" s="4">
        <f t="shared" ref="P9" si="5">AVERAGE(O9:O10)</f>
        <v>39.483699999999999</v>
      </c>
      <c r="Q9">
        <f>P9/$P$5*100</f>
        <v>106.02796265737888</v>
      </c>
    </row>
    <row r="10" spans="1:17" x14ac:dyDescent="0.35">
      <c r="A10" s="4"/>
      <c r="B10" s="4"/>
      <c r="C10">
        <v>36.4831</v>
      </c>
      <c r="D10" s="4"/>
      <c r="G10" s="4"/>
      <c r="H10" s="4"/>
      <c r="I10">
        <v>49.9116</v>
      </c>
      <c r="J10" s="4"/>
      <c r="M10" s="4"/>
      <c r="N10" s="4"/>
      <c r="O10">
        <v>38.475900000000003</v>
      </c>
      <c r="P10" s="4"/>
    </row>
    <row r="11" spans="1:17" x14ac:dyDescent="0.35">
      <c r="A11" s="4"/>
      <c r="B11" s="4" t="s">
        <v>15</v>
      </c>
      <c r="C11">
        <v>29.585699999999999</v>
      </c>
      <c r="D11" s="4">
        <f t="shared" ref="D11" si="6">AVERAGE(C11:C12)</f>
        <v>30.273699999999998</v>
      </c>
      <c r="E11">
        <f>D11/$D$5*100</f>
        <v>76.459453281962496</v>
      </c>
      <c r="G11" s="4"/>
      <c r="H11" s="4" t="s">
        <v>15</v>
      </c>
      <c r="I11">
        <v>37.428400000000003</v>
      </c>
      <c r="J11" s="4">
        <f t="shared" ref="J11" si="7">AVERAGE(I11:I12)</f>
        <v>29.394300000000001</v>
      </c>
      <c r="K11">
        <f>J11/$J$5*100</f>
        <v>61.889707577590322</v>
      </c>
      <c r="M11" s="4"/>
      <c r="N11" s="4" t="s">
        <v>15</v>
      </c>
      <c r="O11">
        <v>36.055999999999997</v>
      </c>
      <c r="P11" s="4">
        <f t="shared" ref="P11" si="8">AVERAGE(O11:O12)</f>
        <v>32.513799999999996</v>
      </c>
      <c r="Q11">
        <f>P11/$P$5*100</f>
        <v>87.311269517534711</v>
      </c>
    </row>
    <row r="12" spans="1:17" x14ac:dyDescent="0.35">
      <c r="A12" s="4"/>
      <c r="B12" s="4"/>
      <c r="C12">
        <v>30.9617</v>
      </c>
      <c r="D12" s="4"/>
      <c r="G12" s="4"/>
      <c r="H12" s="4"/>
      <c r="I12">
        <v>21.360199999999999</v>
      </c>
      <c r="J12" s="4"/>
      <c r="M12" s="4"/>
      <c r="N12" s="4"/>
      <c r="O12">
        <v>28.971599999999999</v>
      </c>
      <c r="P12" s="4"/>
    </row>
    <row r="13" spans="1:17" x14ac:dyDescent="0.35">
      <c r="A13" s="4"/>
      <c r="B13" s="4" t="s">
        <v>16</v>
      </c>
      <c r="C13">
        <v>10.686299999999999</v>
      </c>
      <c r="D13" s="4">
        <f t="shared" ref="D13" si="9">AVERAGE(C13:C14)</f>
        <v>11.668849999999999</v>
      </c>
      <c r="E13">
        <f>D13/$D$5*100</f>
        <v>29.470923323849686</v>
      </c>
      <c r="G13" s="4"/>
      <c r="H13" s="4" t="s">
        <v>16</v>
      </c>
      <c r="I13">
        <v>5.5497300000000003</v>
      </c>
      <c r="J13" s="4">
        <f t="shared" ref="J13" si="10">AVERAGE(I13:I14)</f>
        <v>4.1779150000000005</v>
      </c>
      <c r="K13">
        <f>J13/$J$5*100</f>
        <v>8.7966013014097388</v>
      </c>
      <c r="M13" s="4"/>
      <c r="N13" s="4" t="s">
        <v>16</v>
      </c>
      <c r="O13">
        <v>1.0377400000000001</v>
      </c>
      <c r="P13" s="4">
        <f t="shared" ref="P13" si="11">AVERAGE(O13:O14)</f>
        <v>1.7094499999999999</v>
      </c>
      <c r="Q13">
        <f>P13/$P$5*100</f>
        <v>4.5904892592299182</v>
      </c>
    </row>
    <row r="14" spans="1:17" x14ac:dyDescent="0.35">
      <c r="A14" s="4"/>
      <c r="B14" s="4"/>
      <c r="C14">
        <v>12.651400000000001</v>
      </c>
      <c r="D14" s="4"/>
      <c r="G14" s="4"/>
      <c r="H14" s="4"/>
      <c r="I14">
        <v>2.8060999999999998</v>
      </c>
      <c r="J14" s="4"/>
      <c r="M14" s="4"/>
      <c r="N14" s="4"/>
      <c r="O14">
        <v>2.3811599999999999</v>
      </c>
      <c r="P14" s="4"/>
    </row>
    <row r="15" spans="1:17" x14ac:dyDescent="0.35">
      <c r="A15" s="4" t="s">
        <v>3</v>
      </c>
      <c r="B15" s="4" t="s">
        <v>12</v>
      </c>
      <c r="C15">
        <v>68.972499999999997</v>
      </c>
      <c r="D15" s="4">
        <f t="shared" ref="D15" si="12">AVERAGE(C15:C16)</f>
        <v>67.960049999999995</v>
      </c>
      <c r="E15">
        <f>D15/$D$15*100</f>
        <v>100</v>
      </c>
      <c r="G15" s="4" t="s">
        <v>3</v>
      </c>
      <c r="H15" s="4" t="s">
        <v>12</v>
      </c>
      <c r="I15">
        <v>66.613</v>
      </c>
      <c r="J15" s="4">
        <f t="shared" ref="J15" si="13">AVERAGE(I15:I16)</f>
        <v>65.913049999999998</v>
      </c>
      <c r="K15">
        <f>J15/$J$15*100</f>
        <v>100</v>
      </c>
      <c r="M15" s="4" t="s">
        <v>3</v>
      </c>
      <c r="N15" s="4" t="s">
        <v>12</v>
      </c>
      <c r="O15">
        <v>75.718599999999995</v>
      </c>
      <c r="P15" s="4">
        <f t="shared" ref="P15" si="14">AVERAGE(O15:O16)</f>
        <v>75.762149999999991</v>
      </c>
      <c r="Q15">
        <f>P15/$P$15*100</f>
        <v>100</v>
      </c>
    </row>
    <row r="16" spans="1:17" x14ac:dyDescent="0.35">
      <c r="A16" s="4"/>
      <c r="B16" s="4"/>
      <c r="C16">
        <v>66.947599999999994</v>
      </c>
      <c r="D16" s="4"/>
      <c r="G16" s="4"/>
      <c r="H16" s="4"/>
      <c r="I16">
        <v>65.213099999999997</v>
      </c>
      <c r="J16" s="4"/>
      <c r="M16" s="4"/>
      <c r="N16" s="4"/>
      <c r="O16">
        <v>75.805700000000002</v>
      </c>
      <c r="P16" s="4"/>
    </row>
    <row r="17" spans="1:17" x14ac:dyDescent="0.35">
      <c r="A17" s="4"/>
      <c r="B17" s="4" t="s">
        <v>13</v>
      </c>
      <c r="C17">
        <v>63.830800000000004</v>
      </c>
      <c r="D17" s="4">
        <f t="shared" ref="D17" si="15">AVERAGE(C17:C18)</f>
        <v>63.812750000000001</v>
      </c>
      <c r="E17">
        <f>D17/$D$15*100</f>
        <v>93.897444160208835</v>
      </c>
      <c r="G17" s="4"/>
      <c r="H17" s="4" t="s">
        <v>13</v>
      </c>
      <c r="I17">
        <v>75.822999999999993</v>
      </c>
      <c r="J17" s="4">
        <f t="shared" ref="J17" si="16">AVERAGE(I17:I18)</f>
        <v>74.717950000000002</v>
      </c>
      <c r="K17">
        <f>J17/$J$15*100</f>
        <v>113.35835619805184</v>
      </c>
      <c r="M17" s="4"/>
      <c r="N17" s="4" t="s">
        <v>13</v>
      </c>
      <c r="O17">
        <v>66.956100000000006</v>
      </c>
      <c r="P17" s="4">
        <f t="shared" ref="P17" si="17">AVERAGE(O17:O18)</f>
        <v>63.970300000000002</v>
      </c>
      <c r="Q17">
        <f>P17/$P$15*100</f>
        <v>84.435697772568503</v>
      </c>
    </row>
    <row r="18" spans="1:17" x14ac:dyDescent="0.35">
      <c r="A18" s="4"/>
      <c r="B18" s="4"/>
      <c r="C18">
        <v>63.794699999999999</v>
      </c>
      <c r="D18" s="4"/>
      <c r="G18" s="4"/>
      <c r="H18" s="4"/>
      <c r="I18">
        <v>73.612899999999996</v>
      </c>
      <c r="J18" s="4"/>
      <c r="M18" s="4"/>
      <c r="N18" s="4"/>
      <c r="O18">
        <v>60.984499999999997</v>
      </c>
      <c r="P18" s="4"/>
    </row>
    <row r="19" spans="1:17" x14ac:dyDescent="0.35">
      <c r="A19" s="4"/>
      <c r="B19" s="4" t="s">
        <v>14</v>
      </c>
      <c r="C19">
        <v>69.981200000000001</v>
      </c>
      <c r="D19" s="4">
        <f t="shared" ref="D19" si="18">AVERAGE(C19:C20)</f>
        <v>68.122600000000006</v>
      </c>
      <c r="E19">
        <f>D19/$D$15*100</f>
        <v>100.23918463862228</v>
      </c>
      <c r="G19" s="4"/>
      <c r="H19" s="4" t="s">
        <v>14</v>
      </c>
      <c r="I19">
        <v>56.622900000000001</v>
      </c>
      <c r="J19" s="4">
        <f t="shared" ref="J19" si="19">AVERAGE(I19:I20)</f>
        <v>64.728549999999998</v>
      </c>
      <c r="K19">
        <f>J19/$J$15*100</f>
        <v>98.202935534010336</v>
      </c>
      <c r="M19" s="4"/>
      <c r="N19" s="4" t="s">
        <v>14</v>
      </c>
      <c r="O19">
        <v>67.545900000000003</v>
      </c>
      <c r="P19" s="4">
        <f t="shared" ref="P19" si="20">AVERAGE(O19:O20)</f>
        <v>68.289100000000005</v>
      </c>
      <c r="Q19">
        <f>P19/$P$15*100</f>
        <v>90.136169578080896</v>
      </c>
    </row>
    <row r="20" spans="1:17" x14ac:dyDescent="0.35">
      <c r="A20" s="4"/>
      <c r="B20" s="4"/>
      <c r="C20">
        <v>66.263999999999996</v>
      </c>
      <c r="D20" s="4"/>
      <c r="G20" s="4"/>
      <c r="H20" s="4"/>
      <c r="I20">
        <v>72.834199999999996</v>
      </c>
      <c r="J20" s="4"/>
      <c r="M20" s="4"/>
      <c r="N20" s="4"/>
      <c r="O20">
        <v>69.032300000000006</v>
      </c>
      <c r="P20" s="4"/>
    </row>
    <row r="21" spans="1:17" x14ac:dyDescent="0.35">
      <c r="A21" s="4"/>
      <c r="B21" s="4" t="s">
        <v>15</v>
      </c>
      <c r="C21">
        <v>65.363799999999998</v>
      </c>
      <c r="D21" s="4">
        <f t="shared" ref="D21" si="21">AVERAGE(C21:C22)</f>
        <v>64.352100000000007</v>
      </c>
      <c r="E21">
        <f>D21/$D$15*100</f>
        <v>94.691072181377166</v>
      </c>
      <c r="G21" s="4"/>
      <c r="H21" s="4" t="s">
        <v>15</v>
      </c>
      <c r="I21">
        <v>67.963800000000006</v>
      </c>
      <c r="J21" s="4">
        <f t="shared" ref="J21" si="22">AVERAGE(I21:I22)</f>
        <v>71.991950000000003</v>
      </c>
      <c r="K21">
        <f>J21/$J$15*100</f>
        <v>109.22260462837026</v>
      </c>
      <c r="M21" s="4"/>
      <c r="N21" s="4" t="s">
        <v>15</v>
      </c>
      <c r="O21">
        <v>76.415099999999995</v>
      </c>
      <c r="P21" s="4">
        <f t="shared" ref="P21" si="23">AVERAGE(O21:O22)</f>
        <v>70.890950000000004</v>
      </c>
      <c r="Q21">
        <f>P21/$P$15*100</f>
        <v>93.570404218993275</v>
      </c>
    </row>
    <row r="22" spans="1:17" x14ac:dyDescent="0.35">
      <c r="A22" s="4"/>
      <c r="B22" s="4"/>
      <c r="C22">
        <v>63.340400000000002</v>
      </c>
      <c r="D22" s="4"/>
      <c r="G22" s="4"/>
      <c r="H22" s="4"/>
      <c r="I22">
        <v>76.020099999999999</v>
      </c>
      <c r="J22" s="4"/>
      <c r="M22" s="4"/>
      <c r="N22" s="4"/>
      <c r="O22">
        <v>65.366799999999998</v>
      </c>
      <c r="P22" s="4"/>
    </row>
    <row r="23" spans="1:17" x14ac:dyDescent="0.35">
      <c r="A23" s="4"/>
      <c r="B23" s="4" t="s">
        <v>16</v>
      </c>
      <c r="C23">
        <v>51.167400000000001</v>
      </c>
      <c r="D23" s="4">
        <f>AVERAGE(C24)</f>
        <v>51.577500000000001</v>
      </c>
      <c r="E23">
        <f>D23/$D$15*100</f>
        <v>75.893852344134544</v>
      </c>
      <c r="G23" s="4"/>
      <c r="H23" s="4" t="s">
        <v>16</v>
      </c>
      <c r="I23">
        <v>44.931899999999999</v>
      </c>
      <c r="J23" s="4">
        <f>AVERAGE(I24)</f>
        <v>47.488900000000001</v>
      </c>
      <c r="K23">
        <f>J23/$J$15*100</f>
        <v>72.047796301339417</v>
      </c>
      <c r="M23" s="4"/>
      <c r="N23" s="4" t="s">
        <v>16</v>
      </c>
      <c r="O23">
        <v>38.7624</v>
      </c>
      <c r="P23" s="4">
        <f>AVERAGE(O24)</f>
        <v>32.596800000000002</v>
      </c>
      <c r="Q23">
        <f>P23/$P$15*100</f>
        <v>43.025178139743929</v>
      </c>
    </row>
    <row r="24" spans="1:17" x14ac:dyDescent="0.35">
      <c r="A24" s="4"/>
      <c r="B24" s="4"/>
      <c r="C24">
        <v>51.577500000000001</v>
      </c>
      <c r="D24" s="4"/>
      <c r="G24" s="4"/>
      <c r="H24" s="4"/>
      <c r="I24">
        <v>47.488900000000001</v>
      </c>
      <c r="J24" s="4"/>
      <c r="M24" s="4"/>
      <c r="N24" s="4"/>
      <c r="O24">
        <v>32.596800000000002</v>
      </c>
      <c r="P24" s="4"/>
    </row>
  </sheetData>
  <mergeCells count="66">
    <mergeCell ref="B23:B24"/>
    <mergeCell ref="D23:D24"/>
    <mergeCell ref="H23:H24"/>
    <mergeCell ref="J23:J24"/>
    <mergeCell ref="N23:N24"/>
    <mergeCell ref="P23:P24"/>
    <mergeCell ref="B21:B22"/>
    <mergeCell ref="D21:D22"/>
    <mergeCell ref="H21:H22"/>
    <mergeCell ref="J21:J22"/>
    <mergeCell ref="N21:N22"/>
    <mergeCell ref="P21:P22"/>
    <mergeCell ref="B19:B20"/>
    <mergeCell ref="D19:D20"/>
    <mergeCell ref="H19:H20"/>
    <mergeCell ref="J19:J20"/>
    <mergeCell ref="N19:N20"/>
    <mergeCell ref="P19:P20"/>
    <mergeCell ref="J15:J16"/>
    <mergeCell ref="M15:M24"/>
    <mergeCell ref="N15:N16"/>
    <mergeCell ref="P15:P16"/>
    <mergeCell ref="B17:B18"/>
    <mergeCell ref="D17:D18"/>
    <mergeCell ref="H17:H18"/>
    <mergeCell ref="J17:J18"/>
    <mergeCell ref="N17:N18"/>
    <mergeCell ref="P17:P18"/>
    <mergeCell ref="D13:D14"/>
    <mergeCell ref="H13:H14"/>
    <mergeCell ref="J13:J14"/>
    <mergeCell ref="N13:N14"/>
    <mergeCell ref="P13:P14"/>
    <mergeCell ref="A15:A24"/>
    <mergeCell ref="B15:B16"/>
    <mergeCell ref="D15:D16"/>
    <mergeCell ref="G15:G24"/>
    <mergeCell ref="H15:H16"/>
    <mergeCell ref="N9:N10"/>
    <mergeCell ref="P9:P10"/>
    <mergeCell ref="B11:B12"/>
    <mergeCell ref="D11:D12"/>
    <mergeCell ref="H11:H12"/>
    <mergeCell ref="J11:J12"/>
    <mergeCell ref="N11:N12"/>
    <mergeCell ref="P11:P12"/>
    <mergeCell ref="M5:M14"/>
    <mergeCell ref="N5:N6"/>
    <mergeCell ref="P5:P6"/>
    <mergeCell ref="B7:B8"/>
    <mergeCell ref="D7:D8"/>
    <mergeCell ref="H7:H8"/>
    <mergeCell ref="J7:J8"/>
    <mergeCell ref="N7:N8"/>
    <mergeCell ref="P7:P8"/>
    <mergeCell ref="B9:B10"/>
    <mergeCell ref="A5:A14"/>
    <mergeCell ref="B5:B6"/>
    <mergeCell ref="D5:D6"/>
    <mergeCell ref="G5:G14"/>
    <mergeCell ref="H5:H6"/>
    <mergeCell ref="J5:J6"/>
    <mergeCell ref="D9:D10"/>
    <mergeCell ref="H9:H10"/>
    <mergeCell ref="J9:J10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2024-11-01T20:57:12Z</dcterms:created>
  <dcterms:modified xsi:type="dcterms:W3CDTF">2024-11-01T20:58:31Z</dcterms:modified>
</cp:coreProperties>
</file>