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012"/>
  <workbookPr autoCompressPictures="0"/>
  <mc:AlternateContent xmlns:mc="http://schemas.openxmlformats.org/markup-compatibility/2006">
    <mc:Choice Requires="x15">
      <x15ac:absPath xmlns:x15ac="http://schemas.microsoft.com/office/spreadsheetml/2010/11/ac" url="/Users/yuryb/Dropbox (Weizmann Institute)/data_published/"/>
    </mc:Choice>
  </mc:AlternateContent>
  <xr:revisionPtr revIDLastSave="0" documentId="13_ncr:1_{CFF329B9-6AB0-4F4D-8215-9F2B77A27CEF}" xr6:coauthVersionLast="36" xr6:coauthVersionMax="36" xr10:uidLastSave="{00000000-0000-0000-0000-000000000000}"/>
  <bookViews>
    <workbookView xWindow="39120" yWindow="-5600" windowWidth="23260" windowHeight="14720" activeTab="1" xr2:uid="{00000000-000D-0000-FFFF-FFFF00000000}"/>
  </bookViews>
  <sheets>
    <sheet name="Legend &amp; Footnotes" sheetId="2" r:id="rId1"/>
    <sheet name="High-confidence mito. proteome" sheetId="1" r:id="rId2"/>
    <sheet name="Sheet3" sheetId="5" r:id="rId3"/>
    <sheet name="Sheet2" sheetId="4" r:id="rId4"/>
    <sheet name="Sheet1" sheetId="3" r:id="rId5"/>
  </sheets>
  <definedNames>
    <definedName name="_xlnm._FilterDatabase" localSheetId="1" hidden="1">'High-confidence mito. proteome'!$A$1:$J$902</definedName>
  </definedNames>
  <calcPr calcId="181029"/>
  <extLst>
    <ext xmlns:mx="http://schemas.microsoft.com/office/mac/excel/2008/main" uri="{7523E5D3-25F3-A5E0-1632-64F254C22452}">
      <mx:ArchID Flags="2"/>
    </ext>
  </extLst>
</workbook>
</file>

<file path=xl/calcChain.xml><?xml version="1.0" encoding="utf-8"?>
<calcChain xmlns="http://schemas.openxmlformats.org/spreadsheetml/2006/main">
  <c r="E80" i="3" l="1"/>
  <c r="F80" i="3"/>
  <c r="D81" i="3"/>
  <c r="E81" i="3"/>
  <c r="F81" i="3"/>
  <c r="D82" i="3"/>
  <c r="E82" i="3"/>
  <c r="F82" i="3"/>
  <c r="D83" i="3"/>
  <c r="E83" i="3"/>
  <c r="F83" i="3"/>
  <c r="D84" i="3"/>
  <c r="E84" i="3"/>
  <c r="F84" i="3"/>
  <c r="D85" i="3"/>
  <c r="E85" i="3"/>
  <c r="F85" i="3"/>
  <c r="D86" i="3"/>
  <c r="E86" i="3"/>
  <c r="F86" i="3"/>
  <c r="D87" i="3"/>
  <c r="E87" i="3"/>
  <c r="F87" i="3"/>
  <c r="D88" i="3"/>
  <c r="E88" i="3"/>
  <c r="F88" i="3"/>
  <c r="D89" i="3"/>
  <c r="E89" i="3"/>
  <c r="F89" i="3"/>
  <c r="D90" i="3"/>
  <c r="E90" i="3"/>
  <c r="F90" i="3"/>
  <c r="D91" i="3"/>
  <c r="E91" i="3"/>
  <c r="F91" i="3"/>
  <c r="D92" i="3"/>
  <c r="E92" i="3"/>
  <c r="F92" i="3"/>
  <c r="D93" i="3"/>
  <c r="E93" i="3"/>
  <c r="F93" i="3"/>
  <c r="D94" i="3"/>
  <c r="E94" i="3"/>
  <c r="F94" i="3"/>
  <c r="D95" i="3"/>
  <c r="E95" i="3"/>
  <c r="F95" i="3"/>
  <c r="H3" i="3" l="1"/>
  <c r="H4" i="3"/>
  <c r="H5" i="3"/>
  <c r="H6" i="3"/>
  <c r="H7" i="3"/>
  <c r="H8" i="3"/>
  <c r="H9" i="3"/>
  <c r="H10" i="3"/>
  <c r="H11" i="3"/>
  <c r="H12" i="3"/>
  <c r="H13" i="3"/>
  <c r="H14" i="3"/>
  <c r="H15" i="3"/>
  <c r="H16" i="3"/>
  <c r="H17" i="3"/>
  <c r="H18" i="3"/>
  <c r="H19" i="3"/>
  <c r="H20" i="3"/>
  <c r="H21" i="3"/>
  <c r="H22" i="3"/>
  <c r="H23" i="3"/>
  <c r="H24" i="3"/>
  <c r="H25" i="3"/>
  <c r="H26" i="3"/>
  <c r="H27" i="3"/>
  <c r="H28" i="3"/>
  <c r="H29" i="3"/>
  <c r="H30" i="3"/>
  <c r="H31" i="3"/>
  <c r="H32" i="3"/>
  <c r="H33" i="3"/>
  <c r="H34" i="3"/>
  <c r="H35" i="3"/>
  <c r="H36" i="3"/>
  <c r="H37" i="3"/>
  <c r="H38" i="3"/>
  <c r="H39" i="3"/>
  <c r="H40" i="3"/>
  <c r="H41" i="3"/>
  <c r="H42" i="3"/>
  <c r="H43" i="3"/>
  <c r="H44" i="3"/>
  <c r="H45" i="3"/>
  <c r="H46" i="3"/>
  <c r="H47" i="3"/>
  <c r="H48" i="3"/>
  <c r="H49" i="3"/>
  <c r="H50" i="3"/>
  <c r="H51" i="3"/>
  <c r="H52" i="3"/>
  <c r="H53" i="3"/>
  <c r="H54" i="3"/>
  <c r="H55" i="3"/>
  <c r="H56" i="3"/>
  <c r="H57" i="3"/>
  <c r="H58" i="3"/>
  <c r="H59" i="3"/>
  <c r="H60" i="3"/>
  <c r="H61" i="3"/>
  <c r="H62" i="3"/>
  <c r="H63" i="3"/>
  <c r="H64" i="3"/>
  <c r="H65" i="3"/>
  <c r="H66" i="3"/>
  <c r="H67" i="3"/>
  <c r="H68" i="3"/>
  <c r="H69" i="3"/>
  <c r="H70" i="3"/>
  <c r="H71" i="3"/>
  <c r="H72" i="3"/>
  <c r="H73" i="3"/>
  <c r="H74" i="3"/>
  <c r="H75" i="3"/>
  <c r="H76" i="3"/>
  <c r="H77" i="3"/>
  <c r="H78" i="3"/>
  <c r="H79" i="3"/>
  <c r="H2" i="3"/>
  <c r="L8" i="4" l="1"/>
  <c r="H8" i="4"/>
  <c r="L5" i="4"/>
  <c r="J902" i="4"/>
  <c r="J901" i="4"/>
  <c r="J900" i="4"/>
  <c r="J899" i="4"/>
  <c r="J898" i="4"/>
  <c r="J897" i="4"/>
  <c r="J896" i="4"/>
  <c r="J895" i="4"/>
  <c r="J894" i="4"/>
  <c r="J893" i="4"/>
  <c r="J892" i="4"/>
  <c r="J891" i="4"/>
  <c r="J890" i="4"/>
  <c r="J889" i="4"/>
  <c r="J888" i="4"/>
  <c r="J887" i="4"/>
  <c r="J886" i="4"/>
  <c r="J885" i="4"/>
  <c r="J884" i="4"/>
  <c r="J883" i="4"/>
  <c r="J882" i="4"/>
  <c r="J881" i="4"/>
  <c r="J880" i="4"/>
  <c r="J879" i="4"/>
  <c r="J878" i="4"/>
  <c r="J877" i="4"/>
  <c r="J876" i="4"/>
  <c r="J875" i="4"/>
  <c r="J874" i="4"/>
  <c r="J873" i="4"/>
  <c r="J872" i="4"/>
  <c r="J871" i="4"/>
  <c r="J870" i="4"/>
  <c r="J869" i="4"/>
  <c r="J868" i="4"/>
  <c r="J867" i="4"/>
  <c r="J866" i="4"/>
  <c r="J865" i="4"/>
  <c r="J864" i="4"/>
  <c r="J863" i="4"/>
  <c r="J862" i="4"/>
  <c r="J861" i="4"/>
  <c r="J860" i="4"/>
  <c r="J859" i="4"/>
  <c r="J858" i="4"/>
  <c r="J857" i="4"/>
  <c r="J856" i="4"/>
  <c r="J855" i="4"/>
  <c r="J854" i="4"/>
  <c r="J853" i="4"/>
  <c r="J852" i="4"/>
  <c r="J851" i="4"/>
  <c r="J850" i="4"/>
  <c r="J849" i="4"/>
  <c r="J848" i="4"/>
  <c r="J847" i="4"/>
  <c r="J846" i="4"/>
  <c r="J845" i="4"/>
  <c r="J844" i="4"/>
  <c r="J843" i="4"/>
  <c r="J842" i="4"/>
  <c r="J841" i="4"/>
  <c r="J840" i="4"/>
  <c r="J839" i="4"/>
  <c r="J838" i="4"/>
  <c r="J837" i="4"/>
  <c r="J836" i="4"/>
  <c r="J835" i="4"/>
  <c r="J834" i="4"/>
  <c r="J833" i="4"/>
  <c r="J832" i="4"/>
  <c r="J831" i="4"/>
  <c r="J830" i="4"/>
  <c r="J829" i="4"/>
  <c r="J828" i="4"/>
  <c r="J827" i="4"/>
  <c r="J826" i="4"/>
  <c r="J825" i="4"/>
  <c r="J824" i="4"/>
  <c r="J823" i="4"/>
  <c r="J822" i="4"/>
  <c r="J821" i="4"/>
  <c r="J820" i="4"/>
  <c r="J819" i="4"/>
  <c r="J818" i="4"/>
  <c r="J817" i="4"/>
  <c r="J816" i="4"/>
  <c r="J815" i="4"/>
  <c r="J814" i="4"/>
  <c r="J813" i="4"/>
  <c r="J812" i="4"/>
  <c r="J811" i="4"/>
  <c r="J810" i="4"/>
  <c r="J809" i="4"/>
  <c r="J808" i="4"/>
  <c r="J807" i="4"/>
  <c r="J806" i="4"/>
  <c r="J805" i="4"/>
  <c r="J804" i="4"/>
  <c r="J803" i="4"/>
  <c r="J802" i="4"/>
  <c r="J801" i="4"/>
  <c r="J800" i="4"/>
  <c r="J799" i="4"/>
  <c r="J798" i="4"/>
  <c r="J797" i="4"/>
  <c r="J796" i="4"/>
  <c r="J795" i="4"/>
  <c r="J794" i="4"/>
  <c r="J793" i="4"/>
  <c r="J792" i="4"/>
  <c r="J791" i="4"/>
  <c r="J790" i="4"/>
  <c r="J789" i="4"/>
  <c r="J788" i="4"/>
  <c r="J787" i="4"/>
  <c r="J786" i="4"/>
  <c r="J785" i="4"/>
  <c r="J784" i="4"/>
  <c r="J783" i="4"/>
  <c r="J782" i="4"/>
  <c r="J781" i="4"/>
  <c r="J780" i="4"/>
  <c r="J779" i="4"/>
  <c r="J778" i="4"/>
  <c r="J777" i="4"/>
  <c r="J776" i="4"/>
  <c r="J775" i="4"/>
  <c r="J774" i="4"/>
  <c r="J773" i="4"/>
  <c r="J772" i="4"/>
  <c r="J771" i="4"/>
  <c r="J770" i="4"/>
  <c r="J769" i="4"/>
  <c r="J768" i="4"/>
  <c r="J767" i="4"/>
  <c r="J766" i="4"/>
  <c r="J765" i="4"/>
  <c r="J764" i="4"/>
  <c r="J763" i="4"/>
  <c r="J762" i="4"/>
  <c r="J761" i="4"/>
  <c r="J760" i="4"/>
  <c r="J759" i="4"/>
  <c r="J758" i="4"/>
  <c r="J757" i="4"/>
  <c r="J756" i="4"/>
  <c r="J755" i="4"/>
  <c r="J754" i="4"/>
  <c r="J753" i="4"/>
  <c r="J752" i="4"/>
  <c r="J751" i="4"/>
  <c r="J750" i="4"/>
  <c r="J749" i="4"/>
  <c r="J748" i="4"/>
  <c r="J747" i="4"/>
  <c r="J746" i="4"/>
  <c r="J745" i="4"/>
  <c r="J744" i="4"/>
  <c r="J743" i="4"/>
  <c r="J742" i="4"/>
  <c r="J741" i="4"/>
  <c r="J740" i="4"/>
  <c r="J739" i="4"/>
  <c r="J738" i="4"/>
  <c r="J737" i="4"/>
  <c r="J736" i="4"/>
  <c r="J735" i="4"/>
  <c r="J734" i="4"/>
  <c r="J733" i="4"/>
  <c r="J732" i="4"/>
  <c r="J731" i="4"/>
  <c r="J730" i="4"/>
  <c r="J729" i="4"/>
  <c r="J728" i="4"/>
  <c r="J727" i="4"/>
  <c r="J726" i="4"/>
  <c r="J725" i="4"/>
  <c r="J724" i="4"/>
  <c r="J723" i="4"/>
  <c r="J722" i="4"/>
  <c r="J721" i="4"/>
  <c r="J720" i="4"/>
  <c r="J719" i="4"/>
  <c r="J718" i="4"/>
  <c r="J717" i="4"/>
  <c r="J716" i="4"/>
  <c r="J715" i="4"/>
  <c r="J714" i="4"/>
  <c r="J713" i="4"/>
  <c r="J712" i="4"/>
  <c r="J711" i="4"/>
  <c r="J710" i="4"/>
  <c r="J709" i="4"/>
  <c r="J708" i="4"/>
  <c r="J707" i="4"/>
  <c r="J706" i="4"/>
  <c r="J705" i="4"/>
  <c r="J704" i="4"/>
  <c r="J703" i="4"/>
  <c r="J702" i="4"/>
  <c r="J701" i="4"/>
  <c r="J700" i="4"/>
  <c r="J699" i="4"/>
  <c r="J698" i="4"/>
  <c r="J697" i="4"/>
  <c r="J696" i="4"/>
  <c r="J695" i="4"/>
  <c r="J694" i="4"/>
  <c r="J693" i="4"/>
  <c r="J692" i="4"/>
  <c r="J691" i="4"/>
  <c r="J690" i="4"/>
  <c r="J689" i="4"/>
  <c r="J688" i="4"/>
  <c r="J687" i="4"/>
  <c r="J686" i="4"/>
  <c r="J685" i="4"/>
  <c r="J684" i="4"/>
  <c r="J683" i="4"/>
  <c r="J682" i="4"/>
  <c r="J681" i="4"/>
  <c r="J680" i="4"/>
  <c r="J679" i="4"/>
  <c r="J678" i="4"/>
  <c r="J677" i="4"/>
  <c r="J676" i="4"/>
  <c r="J675" i="4"/>
  <c r="J674" i="4"/>
  <c r="J673" i="4"/>
  <c r="J672" i="4"/>
  <c r="J671" i="4"/>
  <c r="J670" i="4"/>
  <c r="J669" i="4"/>
  <c r="J668" i="4"/>
  <c r="J667" i="4"/>
  <c r="J666" i="4"/>
  <c r="J665" i="4"/>
  <c r="J664" i="4"/>
  <c r="J663" i="4"/>
  <c r="J662" i="4"/>
  <c r="J661" i="4"/>
  <c r="J660" i="4"/>
  <c r="J659" i="4"/>
  <c r="J658" i="4"/>
  <c r="J657" i="4"/>
  <c r="J656" i="4"/>
  <c r="J655" i="4"/>
  <c r="J654" i="4"/>
  <c r="J653" i="4"/>
  <c r="J652" i="4"/>
  <c r="J651" i="4"/>
  <c r="J650" i="4"/>
  <c r="J649" i="4"/>
  <c r="J648" i="4"/>
  <c r="J647" i="4"/>
  <c r="J646" i="4"/>
  <c r="J645" i="4"/>
  <c r="J644" i="4"/>
  <c r="J643" i="4"/>
  <c r="J642" i="4"/>
  <c r="J641" i="4"/>
  <c r="J640" i="4"/>
  <c r="J639" i="4"/>
  <c r="J638" i="4"/>
  <c r="J637" i="4"/>
  <c r="J636" i="4"/>
  <c r="J635" i="4"/>
  <c r="J634" i="4"/>
  <c r="J633" i="4"/>
  <c r="J632" i="4"/>
  <c r="J631" i="4"/>
  <c r="J630" i="4"/>
  <c r="J629" i="4"/>
  <c r="J628" i="4"/>
  <c r="J627" i="4"/>
  <c r="J626" i="4"/>
  <c r="J625" i="4"/>
  <c r="J624" i="4"/>
  <c r="J623" i="4"/>
  <c r="J622" i="4"/>
  <c r="J621" i="4"/>
  <c r="J620" i="4"/>
  <c r="J619" i="4"/>
  <c r="J618" i="4"/>
  <c r="J617" i="4"/>
  <c r="J616" i="4"/>
  <c r="J615" i="4"/>
  <c r="J614" i="4"/>
  <c r="J613" i="4"/>
  <c r="J612" i="4"/>
  <c r="J611" i="4"/>
  <c r="J610" i="4"/>
  <c r="J609" i="4"/>
  <c r="J608" i="4"/>
  <c r="J607" i="4"/>
  <c r="J606" i="4"/>
  <c r="J605" i="4"/>
  <c r="J604" i="4"/>
  <c r="J603" i="4"/>
  <c r="J602" i="4"/>
  <c r="J601" i="4"/>
  <c r="J600" i="4"/>
  <c r="J599" i="4"/>
  <c r="J598" i="4"/>
  <c r="J597" i="4"/>
  <c r="J596" i="4"/>
  <c r="J595" i="4"/>
  <c r="J594" i="4"/>
  <c r="J593" i="4"/>
  <c r="J592" i="4"/>
  <c r="J591" i="4"/>
  <c r="J590" i="4"/>
  <c r="J589" i="4"/>
  <c r="J588" i="4"/>
  <c r="J587" i="4"/>
  <c r="J586" i="4"/>
  <c r="J585" i="4"/>
  <c r="J584" i="4"/>
  <c r="J583" i="4"/>
  <c r="J582" i="4"/>
  <c r="J581" i="4"/>
  <c r="J580" i="4"/>
  <c r="J579" i="4"/>
  <c r="J578" i="4"/>
  <c r="J577" i="4"/>
  <c r="J576" i="4"/>
  <c r="J575" i="4"/>
  <c r="J574" i="4"/>
  <c r="J573" i="4"/>
  <c r="J572" i="4"/>
  <c r="J571" i="4"/>
  <c r="J570" i="4"/>
  <c r="J569" i="4"/>
  <c r="J568" i="4"/>
  <c r="J567" i="4"/>
  <c r="J566" i="4"/>
  <c r="J565" i="4"/>
  <c r="J564" i="4"/>
  <c r="J563" i="4"/>
  <c r="J562" i="4"/>
  <c r="J561" i="4"/>
  <c r="J560" i="4"/>
  <c r="J559" i="4"/>
  <c r="J558" i="4"/>
  <c r="J557" i="4"/>
  <c r="J556" i="4"/>
  <c r="J555" i="4"/>
  <c r="J554" i="4"/>
  <c r="J553" i="4"/>
  <c r="J552" i="4"/>
  <c r="J551" i="4"/>
  <c r="J550" i="4"/>
  <c r="J549" i="4"/>
  <c r="J548" i="4"/>
  <c r="J547" i="4"/>
  <c r="J546" i="4"/>
  <c r="J545" i="4"/>
  <c r="J544" i="4"/>
  <c r="J543" i="4"/>
  <c r="J542" i="4"/>
  <c r="J541" i="4"/>
  <c r="J540" i="4"/>
  <c r="J539" i="4"/>
  <c r="J538" i="4"/>
  <c r="J537" i="4"/>
  <c r="J536" i="4"/>
  <c r="J535" i="4"/>
  <c r="J534" i="4"/>
  <c r="J533" i="4"/>
  <c r="J532" i="4"/>
  <c r="J531" i="4"/>
  <c r="J530" i="4"/>
  <c r="J529" i="4"/>
  <c r="J528" i="4"/>
  <c r="J527" i="4"/>
  <c r="J526" i="4"/>
  <c r="J525" i="4"/>
  <c r="J524" i="4"/>
  <c r="J523" i="4"/>
  <c r="J522" i="4"/>
  <c r="J521" i="4"/>
  <c r="J520" i="4"/>
  <c r="J519" i="4"/>
  <c r="J518" i="4"/>
  <c r="J517" i="4"/>
  <c r="J516" i="4"/>
  <c r="J515" i="4"/>
  <c r="J514" i="4"/>
  <c r="J513" i="4"/>
  <c r="J512" i="4"/>
  <c r="J511" i="4"/>
  <c r="J510" i="4"/>
  <c r="J509" i="4"/>
  <c r="J508" i="4"/>
  <c r="J507" i="4"/>
  <c r="J506" i="4"/>
  <c r="J505" i="4"/>
  <c r="J504" i="4"/>
  <c r="J503" i="4"/>
  <c r="J502" i="4"/>
  <c r="J501" i="4"/>
  <c r="J500" i="4"/>
  <c r="J499" i="4"/>
  <c r="J498" i="4"/>
  <c r="J497" i="4"/>
  <c r="J496" i="4"/>
  <c r="J495" i="4"/>
  <c r="J494" i="4"/>
  <c r="J493" i="4"/>
  <c r="J492" i="4"/>
  <c r="J491" i="4"/>
  <c r="J490" i="4"/>
  <c r="J489" i="4"/>
  <c r="J488" i="4"/>
  <c r="J487" i="4"/>
  <c r="J486" i="4"/>
  <c r="J485" i="4"/>
  <c r="J484" i="4"/>
  <c r="J483" i="4"/>
  <c r="J482" i="4"/>
  <c r="J481" i="4"/>
  <c r="J480" i="4"/>
  <c r="J479" i="4"/>
  <c r="J478" i="4"/>
  <c r="J477" i="4"/>
  <c r="J476" i="4"/>
  <c r="J475" i="4"/>
  <c r="J474" i="4"/>
  <c r="J473" i="4"/>
  <c r="J472" i="4"/>
  <c r="J471" i="4"/>
  <c r="J470" i="4"/>
  <c r="J469" i="4"/>
  <c r="J468" i="4"/>
  <c r="J467" i="4"/>
  <c r="J466" i="4"/>
  <c r="J465" i="4"/>
  <c r="J464" i="4"/>
  <c r="J463" i="4"/>
  <c r="J462" i="4"/>
  <c r="J461" i="4"/>
  <c r="J460" i="4"/>
  <c r="J459" i="4"/>
  <c r="J458" i="4"/>
  <c r="J457" i="4"/>
  <c r="J456" i="4"/>
  <c r="J455" i="4"/>
  <c r="J454" i="4"/>
  <c r="J453" i="4"/>
  <c r="J452" i="4"/>
  <c r="J451" i="4"/>
  <c r="J450" i="4"/>
  <c r="J449" i="4"/>
  <c r="J448" i="4"/>
  <c r="J447" i="4"/>
  <c r="J446" i="4"/>
  <c r="J445" i="4"/>
  <c r="J444" i="4"/>
  <c r="J443" i="4"/>
  <c r="J442" i="4"/>
  <c r="J441" i="4"/>
  <c r="J440" i="4"/>
  <c r="J439" i="4"/>
  <c r="J438" i="4"/>
  <c r="J437" i="4"/>
  <c r="J436" i="4"/>
  <c r="J435" i="4"/>
  <c r="J434" i="4"/>
  <c r="J433" i="4"/>
  <c r="J432" i="4"/>
  <c r="J431" i="4"/>
  <c r="J430" i="4"/>
  <c r="J429" i="4"/>
  <c r="J428" i="4"/>
  <c r="J427" i="4"/>
  <c r="J426" i="4"/>
  <c r="J425" i="4"/>
  <c r="J424" i="4"/>
  <c r="J423" i="4"/>
  <c r="J422" i="4"/>
  <c r="J421" i="4"/>
  <c r="J420" i="4"/>
  <c r="J419" i="4"/>
  <c r="J418" i="4"/>
  <c r="J417" i="4"/>
  <c r="J416" i="4"/>
  <c r="J415" i="4"/>
  <c r="J414" i="4"/>
  <c r="J413" i="4"/>
  <c r="J412" i="4"/>
  <c r="J411" i="4"/>
  <c r="J410" i="4"/>
  <c r="J409" i="4"/>
  <c r="J408" i="4"/>
  <c r="J407" i="4"/>
  <c r="J406" i="4"/>
  <c r="J405" i="4"/>
  <c r="J404" i="4"/>
  <c r="J403" i="4"/>
  <c r="J402" i="4"/>
  <c r="J401" i="4"/>
  <c r="J400" i="4"/>
  <c r="J399" i="4"/>
  <c r="J398" i="4"/>
  <c r="J397" i="4"/>
  <c r="J396" i="4"/>
  <c r="J395" i="4"/>
  <c r="J394" i="4"/>
  <c r="J393" i="4"/>
  <c r="J392" i="4"/>
  <c r="J391" i="4"/>
  <c r="J390" i="4"/>
  <c r="J389" i="4"/>
  <c r="J388" i="4"/>
  <c r="J387" i="4"/>
  <c r="J386" i="4"/>
  <c r="J385" i="4"/>
  <c r="J384" i="4"/>
  <c r="J383" i="4"/>
  <c r="J382" i="4"/>
  <c r="J381" i="4"/>
  <c r="J380" i="4"/>
  <c r="J379" i="4"/>
  <c r="J378" i="4"/>
  <c r="J377" i="4"/>
  <c r="J376" i="4"/>
  <c r="J375" i="4"/>
  <c r="J374" i="4"/>
  <c r="J373" i="4"/>
  <c r="J372" i="4"/>
  <c r="J371" i="4"/>
  <c r="J370" i="4"/>
  <c r="J369" i="4"/>
  <c r="J368" i="4"/>
  <c r="J367" i="4"/>
  <c r="J366" i="4"/>
  <c r="J365" i="4"/>
  <c r="J364" i="4"/>
  <c r="J363" i="4"/>
  <c r="J362" i="4"/>
  <c r="J361" i="4"/>
  <c r="J360" i="4"/>
  <c r="J359" i="4"/>
  <c r="J358" i="4"/>
  <c r="J357" i="4"/>
  <c r="J356" i="4"/>
  <c r="J355" i="4"/>
  <c r="J354" i="4"/>
  <c r="J353" i="4"/>
  <c r="J352" i="4"/>
  <c r="J351" i="4"/>
  <c r="J350" i="4"/>
  <c r="J349" i="4"/>
  <c r="J348" i="4"/>
  <c r="J347" i="4"/>
  <c r="J346" i="4"/>
  <c r="J345" i="4"/>
  <c r="J344" i="4"/>
  <c r="J343" i="4"/>
  <c r="J342" i="4"/>
  <c r="J341" i="4"/>
  <c r="J340" i="4"/>
  <c r="J339" i="4"/>
  <c r="J338" i="4"/>
  <c r="J337" i="4"/>
  <c r="J336" i="4"/>
  <c r="J335" i="4"/>
  <c r="J334" i="4"/>
  <c r="J333" i="4"/>
  <c r="J332" i="4"/>
  <c r="J331" i="4"/>
  <c r="J330" i="4"/>
  <c r="J329" i="4"/>
  <c r="J328" i="4"/>
  <c r="J327" i="4"/>
  <c r="J326" i="4"/>
  <c r="J325" i="4"/>
  <c r="J324" i="4"/>
  <c r="J323" i="4"/>
  <c r="J322" i="4"/>
  <c r="J321" i="4"/>
  <c r="J320" i="4"/>
  <c r="J319" i="4"/>
  <c r="J318" i="4"/>
  <c r="J317" i="4"/>
  <c r="J316" i="4"/>
  <c r="J315" i="4"/>
  <c r="J314" i="4"/>
  <c r="J313" i="4"/>
  <c r="J312" i="4"/>
  <c r="J311" i="4"/>
  <c r="J310" i="4"/>
  <c r="J309" i="4"/>
  <c r="J308" i="4"/>
  <c r="J307" i="4"/>
  <c r="J306" i="4"/>
  <c r="J305" i="4"/>
  <c r="J304" i="4"/>
  <c r="J303" i="4"/>
  <c r="J302" i="4"/>
  <c r="J301" i="4"/>
  <c r="J300" i="4"/>
  <c r="J299" i="4"/>
  <c r="J298" i="4"/>
  <c r="J297" i="4"/>
  <c r="J296" i="4"/>
  <c r="J295" i="4"/>
  <c r="J294" i="4"/>
  <c r="J293" i="4"/>
  <c r="J292" i="4"/>
  <c r="J291" i="4"/>
  <c r="J290" i="4"/>
  <c r="J289" i="4"/>
  <c r="J288" i="4"/>
  <c r="J287" i="4"/>
  <c r="J286" i="4"/>
  <c r="J285" i="4"/>
  <c r="J284" i="4"/>
  <c r="J283" i="4"/>
  <c r="J282" i="4"/>
  <c r="J281" i="4"/>
  <c r="J280" i="4"/>
  <c r="J279" i="4"/>
  <c r="J278" i="4"/>
  <c r="J277" i="4"/>
  <c r="J276" i="4"/>
  <c r="J275" i="4"/>
  <c r="J274" i="4"/>
  <c r="J273" i="4"/>
  <c r="J272" i="4"/>
  <c r="J271" i="4"/>
  <c r="J270" i="4"/>
  <c r="J269" i="4"/>
  <c r="J268" i="4"/>
  <c r="J267" i="4"/>
  <c r="J266" i="4"/>
  <c r="J265" i="4"/>
  <c r="J264" i="4"/>
  <c r="J263" i="4"/>
  <c r="J262" i="4"/>
  <c r="J261" i="4"/>
  <c r="J260" i="4"/>
  <c r="J259" i="4"/>
  <c r="J258" i="4"/>
  <c r="J257" i="4"/>
  <c r="J256" i="4"/>
  <c r="J255" i="4"/>
  <c r="J254" i="4"/>
  <c r="J253" i="4"/>
  <c r="J252" i="4"/>
  <c r="J251" i="4"/>
  <c r="J250" i="4"/>
  <c r="J249" i="4"/>
  <c r="J248" i="4"/>
  <c r="J247" i="4"/>
  <c r="J246" i="4"/>
  <c r="J245" i="4"/>
  <c r="J244" i="4"/>
  <c r="J243" i="4"/>
  <c r="J242" i="4"/>
  <c r="J241" i="4"/>
  <c r="J240" i="4"/>
  <c r="J239" i="4"/>
  <c r="J238" i="4"/>
  <c r="J237" i="4"/>
  <c r="J236" i="4"/>
  <c r="J235" i="4"/>
  <c r="J234" i="4"/>
  <c r="J233" i="4"/>
  <c r="J232" i="4"/>
  <c r="J231" i="4"/>
  <c r="J230" i="4"/>
  <c r="J229" i="4"/>
  <c r="J228" i="4"/>
  <c r="J227" i="4"/>
  <c r="J226" i="4"/>
  <c r="J225" i="4"/>
  <c r="J224" i="4"/>
  <c r="J223" i="4"/>
  <c r="J222" i="4"/>
  <c r="J221" i="4"/>
  <c r="J220" i="4"/>
  <c r="J219" i="4"/>
  <c r="J218" i="4"/>
  <c r="J217" i="4"/>
  <c r="J216" i="4"/>
  <c r="J215" i="4"/>
  <c r="J214" i="4"/>
  <c r="J213" i="4"/>
  <c r="J212" i="4"/>
  <c r="J211" i="4"/>
  <c r="J210" i="4"/>
  <c r="J209" i="4"/>
  <c r="J208" i="4"/>
  <c r="J207" i="4"/>
  <c r="J206" i="4"/>
  <c r="J205" i="4"/>
  <c r="J204" i="4"/>
  <c r="J203" i="4"/>
  <c r="J202" i="4"/>
  <c r="J201" i="4"/>
  <c r="J200" i="4"/>
  <c r="J199" i="4"/>
  <c r="J198" i="4"/>
  <c r="J197" i="4"/>
  <c r="J196" i="4"/>
  <c r="J195" i="4"/>
  <c r="J194" i="4"/>
  <c r="J193" i="4"/>
  <c r="J192" i="4"/>
  <c r="J191" i="4"/>
  <c r="J190" i="4"/>
  <c r="J189" i="4"/>
  <c r="J188" i="4"/>
  <c r="J187" i="4"/>
  <c r="J186" i="4"/>
  <c r="J185" i="4"/>
  <c r="J184" i="4"/>
  <c r="J183" i="4"/>
  <c r="J182" i="4"/>
  <c r="J181" i="4"/>
  <c r="J180" i="4"/>
  <c r="J179" i="4"/>
  <c r="J178" i="4"/>
  <c r="J177" i="4"/>
  <c r="J176" i="4"/>
  <c r="J175" i="4"/>
  <c r="J174" i="4"/>
  <c r="J173" i="4"/>
  <c r="J172" i="4"/>
  <c r="J171" i="4"/>
  <c r="J170" i="4"/>
  <c r="J169" i="4"/>
  <c r="J168" i="4"/>
  <c r="J167" i="4"/>
  <c r="J166" i="4"/>
  <c r="J165" i="4"/>
  <c r="J164" i="4"/>
  <c r="J163" i="4"/>
  <c r="J162" i="4"/>
  <c r="J161" i="4"/>
  <c r="J160" i="4"/>
  <c r="J159" i="4"/>
  <c r="J158" i="4"/>
  <c r="J157" i="4"/>
  <c r="J156" i="4"/>
  <c r="J155" i="4"/>
  <c r="J154" i="4"/>
  <c r="J153" i="4"/>
  <c r="J152" i="4"/>
  <c r="J151" i="4"/>
  <c r="J150" i="4"/>
  <c r="J149" i="4"/>
  <c r="J148" i="4"/>
  <c r="J147" i="4"/>
  <c r="J146" i="4"/>
  <c r="J145" i="4"/>
  <c r="J144" i="4"/>
  <c r="J143" i="4"/>
  <c r="J142" i="4"/>
  <c r="J141" i="4"/>
  <c r="J140" i="4"/>
  <c r="J139" i="4"/>
  <c r="J138" i="4"/>
  <c r="J137" i="4"/>
  <c r="J136" i="4"/>
  <c r="J135" i="4"/>
  <c r="J134" i="4"/>
  <c r="J133" i="4"/>
  <c r="J132" i="4"/>
  <c r="J131" i="4"/>
  <c r="J130" i="4"/>
  <c r="J129" i="4"/>
  <c r="J128" i="4"/>
  <c r="J127" i="4"/>
  <c r="J126" i="4"/>
  <c r="J125" i="4"/>
  <c r="J124" i="4"/>
  <c r="J123" i="4"/>
  <c r="J122" i="4"/>
  <c r="J121" i="4"/>
  <c r="J120" i="4"/>
  <c r="J119" i="4"/>
  <c r="J118" i="4"/>
  <c r="J117" i="4"/>
  <c r="J116" i="4"/>
  <c r="J115" i="4"/>
  <c r="J114" i="4"/>
  <c r="J113" i="4"/>
  <c r="J112" i="4"/>
  <c r="J111" i="4"/>
  <c r="J110" i="4"/>
  <c r="J109" i="4"/>
  <c r="J108" i="4"/>
  <c r="J107" i="4"/>
  <c r="J106" i="4"/>
  <c r="J105" i="4"/>
  <c r="J104" i="4"/>
  <c r="J103" i="4"/>
  <c r="J102" i="4"/>
  <c r="J101" i="4"/>
  <c r="J100" i="4"/>
  <c r="J99" i="4"/>
  <c r="J98" i="4"/>
  <c r="J97" i="4"/>
  <c r="J96" i="4"/>
  <c r="J95" i="4"/>
  <c r="J94" i="4"/>
  <c r="J93" i="4"/>
  <c r="J92" i="4"/>
  <c r="J91" i="4"/>
  <c r="J90" i="4"/>
  <c r="J89" i="4"/>
  <c r="J88" i="4"/>
  <c r="J87" i="4"/>
  <c r="J86" i="4"/>
  <c r="J85" i="4"/>
  <c r="J84" i="4"/>
  <c r="J83" i="4"/>
  <c r="J82" i="4"/>
  <c r="J81" i="4"/>
  <c r="J80" i="4"/>
  <c r="J79" i="4"/>
  <c r="J78" i="4"/>
  <c r="J77" i="4"/>
  <c r="J76" i="4"/>
  <c r="J75" i="4"/>
  <c r="J74" i="4"/>
  <c r="J73" i="4"/>
  <c r="J72" i="4"/>
  <c r="J71" i="4"/>
  <c r="J70" i="4"/>
  <c r="J69" i="4"/>
  <c r="J68" i="4"/>
  <c r="J67" i="4"/>
  <c r="J66" i="4"/>
  <c r="J65" i="4"/>
  <c r="J64" i="4"/>
  <c r="J63" i="4"/>
  <c r="J62" i="4"/>
  <c r="J61" i="4"/>
  <c r="J60" i="4"/>
  <c r="J59" i="4"/>
  <c r="J58" i="4"/>
  <c r="J57" i="4"/>
  <c r="J56" i="4"/>
  <c r="J55" i="4"/>
  <c r="J54" i="4"/>
  <c r="J53" i="4"/>
  <c r="J52" i="4"/>
  <c r="J51" i="4"/>
  <c r="J50" i="4"/>
  <c r="J49" i="4"/>
  <c r="J48" i="4"/>
  <c r="J47" i="4"/>
  <c r="J46" i="4"/>
  <c r="J45" i="4"/>
  <c r="J44" i="4"/>
  <c r="J43" i="4"/>
  <c r="J42" i="4"/>
  <c r="J41" i="4"/>
  <c r="J40" i="4"/>
  <c r="J39" i="4"/>
  <c r="J38" i="4"/>
  <c r="J37" i="4"/>
  <c r="J36" i="4"/>
  <c r="J35" i="4"/>
  <c r="J34" i="4"/>
  <c r="J33" i="4"/>
  <c r="J32" i="4"/>
  <c r="J31" i="4"/>
  <c r="J30" i="4"/>
  <c r="J29" i="4"/>
  <c r="J28" i="4"/>
  <c r="J27" i="4"/>
  <c r="J26" i="4"/>
  <c r="J25" i="4"/>
  <c r="J24" i="4"/>
  <c r="J23" i="4"/>
  <c r="J22" i="4"/>
  <c r="J21" i="4"/>
  <c r="J20" i="4"/>
  <c r="J19" i="4"/>
  <c r="J18" i="4"/>
  <c r="J17" i="4"/>
  <c r="J16" i="4"/>
  <c r="J15" i="4"/>
  <c r="J14" i="4"/>
  <c r="J13" i="4"/>
  <c r="J12" i="4"/>
  <c r="J11" i="4"/>
  <c r="J10" i="4"/>
  <c r="J9" i="4"/>
  <c r="J8" i="4"/>
  <c r="J7" i="4"/>
  <c r="J6" i="4"/>
  <c r="J5" i="4"/>
  <c r="J4" i="4"/>
  <c r="J3" i="4"/>
  <c r="J2" i="4"/>
  <c r="I902" i="4"/>
  <c r="I901" i="4"/>
  <c r="I900" i="4"/>
  <c r="I899" i="4"/>
  <c r="I898" i="4"/>
  <c r="I897" i="4"/>
  <c r="I896" i="4"/>
  <c r="I895" i="4"/>
  <c r="I894" i="4"/>
  <c r="I893" i="4"/>
  <c r="I892" i="4"/>
  <c r="I891" i="4"/>
  <c r="I890" i="4"/>
  <c r="I889" i="4"/>
  <c r="I888" i="4"/>
  <c r="I887" i="4"/>
  <c r="I886" i="4"/>
  <c r="I885" i="4"/>
  <c r="I884" i="4"/>
  <c r="I883" i="4"/>
  <c r="I882" i="4"/>
  <c r="I881" i="4"/>
  <c r="I880" i="4"/>
  <c r="I879" i="4"/>
  <c r="I878" i="4"/>
  <c r="I877" i="4"/>
  <c r="I876" i="4"/>
  <c r="I875" i="4"/>
  <c r="I874" i="4"/>
  <c r="I873" i="4"/>
  <c r="I872" i="4"/>
  <c r="I871" i="4"/>
  <c r="I870" i="4"/>
  <c r="I869" i="4"/>
  <c r="I868" i="4"/>
  <c r="I867" i="4"/>
  <c r="I866" i="4"/>
  <c r="I865" i="4"/>
  <c r="I864" i="4"/>
  <c r="I863" i="4"/>
  <c r="I862" i="4"/>
  <c r="I861" i="4"/>
  <c r="I860" i="4"/>
  <c r="I859" i="4"/>
  <c r="I858" i="4"/>
  <c r="I857" i="4"/>
  <c r="I856" i="4"/>
  <c r="I855" i="4"/>
  <c r="I854" i="4"/>
  <c r="I853" i="4"/>
  <c r="I852" i="4"/>
  <c r="I851" i="4"/>
  <c r="I850" i="4"/>
  <c r="I849" i="4"/>
  <c r="I848" i="4"/>
  <c r="I847" i="4"/>
  <c r="I846" i="4"/>
  <c r="I845" i="4"/>
  <c r="I844" i="4"/>
  <c r="I843" i="4"/>
  <c r="I842" i="4"/>
  <c r="I841" i="4"/>
  <c r="I840" i="4"/>
  <c r="I839" i="4"/>
  <c r="I838" i="4"/>
  <c r="I837" i="4"/>
  <c r="I836" i="4"/>
  <c r="I835" i="4"/>
  <c r="I834" i="4"/>
  <c r="I833" i="4"/>
  <c r="I832" i="4"/>
  <c r="I831" i="4"/>
  <c r="I830" i="4"/>
  <c r="I829" i="4"/>
  <c r="I828" i="4"/>
  <c r="I827" i="4"/>
  <c r="I826" i="4"/>
  <c r="I825" i="4"/>
  <c r="I824" i="4"/>
  <c r="I823" i="4"/>
  <c r="I822" i="4"/>
  <c r="I821" i="4"/>
  <c r="I820" i="4"/>
  <c r="I819" i="4"/>
  <c r="I818" i="4"/>
  <c r="I817" i="4"/>
  <c r="I816" i="4"/>
  <c r="I815" i="4"/>
  <c r="I814" i="4"/>
  <c r="I813" i="4"/>
  <c r="I812" i="4"/>
  <c r="I811" i="4"/>
  <c r="I810" i="4"/>
  <c r="I809" i="4"/>
  <c r="I808" i="4"/>
  <c r="I807" i="4"/>
  <c r="I806" i="4"/>
  <c r="I805" i="4"/>
  <c r="I804" i="4"/>
  <c r="I803" i="4"/>
  <c r="I802" i="4"/>
  <c r="I801" i="4"/>
  <c r="I800" i="4"/>
  <c r="I799" i="4"/>
  <c r="I798" i="4"/>
  <c r="I797" i="4"/>
  <c r="I796" i="4"/>
  <c r="I795" i="4"/>
  <c r="I794" i="4"/>
  <c r="I793" i="4"/>
  <c r="I792" i="4"/>
  <c r="I791" i="4"/>
  <c r="I790" i="4"/>
  <c r="I789" i="4"/>
  <c r="I788" i="4"/>
  <c r="I787" i="4"/>
  <c r="I786" i="4"/>
  <c r="I785" i="4"/>
  <c r="I784" i="4"/>
  <c r="I783" i="4"/>
  <c r="I782" i="4"/>
  <c r="I781" i="4"/>
  <c r="I780" i="4"/>
  <c r="I779" i="4"/>
  <c r="I778" i="4"/>
  <c r="I777" i="4"/>
  <c r="I776" i="4"/>
  <c r="I775" i="4"/>
  <c r="I774" i="4"/>
  <c r="I773" i="4"/>
  <c r="I772" i="4"/>
  <c r="I771" i="4"/>
  <c r="I770" i="4"/>
  <c r="I769" i="4"/>
  <c r="I768" i="4"/>
  <c r="I767" i="4"/>
  <c r="I766" i="4"/>
  <c r="I765" i="4"/>
  <c r="I764" i="4"/>
  <c r="I763" i="4"/>
  <c r="I762" i="4"/>
  <c r="I761" i="4"/>
  <c r="I760" i="4"/>
  <c r="I759" i="4"/>
  <c r="I758" i="4"/>
  <c r="I757" i="4"/>
  <c r="I756" i="4"/>
  <c r="I755" i="4"/>
  <c r="I754" i="4"/>
  <c r="I753" i="4"/>
  <c r="I752" i="4"/>
  <c r="I751" i="4"/>
  <c r="I750" i="4"/>
  <c r="I749" i="4"/>
  <c r="I748" i="4"/>
  <c r="I747" i="4"/>
  <c r="I746" i="4"/>
  <c r="I745" i="4"/>
  <c r="I744" i="4"/>
  <c r="I743" i="4"/>
  <c r="I742" i="4"/>
  <c r="I741" i="4"/>
  <c r="I740" i="4"/>
  <c r="I739" i="4"/>
  <c r="I738" i="4"/>
  <c r="I737" i="4"/>
  <c r="I736" i="4"/>
  <c r="I735" i="4"/>
  <c r="I734" i="4"/>
  <c r="I733" i="4"/>
  <c r="I732" i="4"/>
  <c r="I731" i="4"/>
  <c r="I730" i="4"/>
  <c r="I729" i="4"/>
  <c r="I728" i="4"/>
  <c r="I727" i="4"/>
  <c r="I726" i="4"/>
  <c r="I725" i="4"/>
  <c r="I724" i="4"/>
  <c r="I723" i="4"/>
  <c r="I722" i="4"/>
  <c r="I721" i="4"/>
  <c r="I720" i="4"/>
  <c r="I719" i="4"/>
  <c r="I718" i="4"/>
  <c r="I717" i="4"/>
  <c r="I716" i="4"/>
  <c r="I715" i="4"/>
  <c r="I714" i="4"/>
  <c r="I713" i="4"/>
  <c r="I712" i="4"/>
  <c r="I711" i="4"/>
  <c r="I710" i="4"/>
  <c r="I709" i="4"/>
  <c r="I708" i="4"/>
  <c r="I707" i="4"/>
  <c r="I706" i="4"/>
  <c r="I705" i="4"/>
  <c r="I704" i="4"/>
  <c r="I703" i="4"/>
  <c r="I702" i="4"/>
  <c r="I701" i="4"/>
  <c r="I700" i="4"/>
  <c r="I699" i="4"/>
  <c r="I698" i="4"/>
  <c r="I697" i="4"/>
  <c r="I696" i="4"/>
  <c r="I695" i="4"/>
  <c r="I694" i="4"/>
  <c r="I693" i="4"/>
  <c r="I692" i="4"/>
  <c r="I691" i="4"/>
  <c r="I690" i="4"/>
  <c r="I689" i="4"/>
  <c r="I688" i="4"/>
  <c r="I687" i="4"/>
  <c r="I686" i="4"/>
  <c r="I685" i="4"/>
  <c r="I684" i="4"/>
  <c r="I683" i="4"/>
  <c r="I682" i="4"/>
  <c r="I681" i="4"/>
  <c r="I680" i="4"/>
  <c r="I679" i="4"/>
  <c r="I678" i="4"/>
  <c r="I677" i="4"/>
  <c r="I676" i="4"/>
  <c r="I675" i="4"/>
  <c r="I674" i="4"/>
  <c r="I673" i="4"/>
  <c r="I672" i="4"/>
  <c r="I671" i="4"/>
  <c r="I670" i="4"/>
  <c r="I669" i="4"/>
  <c r="I668" i="4"/>
  <c r="I667" i="4"/>
  <c r="I666" i="4"/>
  <c r="I665" i="4"/>
  <c r="I664" i="4"/>
  <c r="I663" i="4"/>
  <c r="I662" i="4"/>
  <c r="I661" i="4"/>
  <c r="I660" i="4"/>
  <c r="I659" i="4"/>
  <c r="I658" i="4"/>
  <c r="I657" i="4"/>
  <c r="I656" i="4"/>
  <c r="I655" i="4"/>
  <c r="I654" i="4"/>
  <c r="I653" i="4"/>
  <c r="I652" i="4"/>
  <c r="I651" i="4"/>
  <c r="I650" i="4"/>
  <c r="I649" i="4"/>
  <c r="I648" i="4"/>
  <c r="I647" i="4"/>
  <c r="I646" i="4"/>
  <c r="I645" i="4"/>
  <c r="I644" i="4"/>
  <c r="I643" i="4"/>
  <c r="I642" i="4"/>
  <c r="I641" i="4"/>
  <c r="I640" i="4"/>
  <c r="I639" i="4"/>
  <c r="I638" i="4"/>
  <c r="I637" i="4"/>
  <c r="I636" i="4"/>
  <c r="I635" i="4"/>
  <c r="I634" i="4"/>
  <c r="I633" i="4"/>
  <c r="I632" i="4"/>
  <c r="I631" i="4"/>
  <c r="I630" i="4"/>
  <c r="I629" i="4"/>
  <c r="I628" i="4"/>
  <c r="I627" i="4"/>
  <c r="I626" i="4"/>
  <c r="I625" i="4"/>
  <c r="I624" i="4"/>
  <c r="I623" i="4"/>
  <c r="I622" i="4"/>
  <c r="I621" i="4"/>
  <c r="I620" i="4"/>
  <c r="I619" i="4"/>
  <c r="I618" i="4"/>
  <c r="I617" i="4"/>
  <c r="I616" i="4"/>
  <c r="I615" i="4"/>
  <c r="I614" i="4"/>
  <c r="I613" i="4"/>
  <c r="I612" i="4"/>
  <c r="I611" i="4"/>
  <c r="I610" i="4"/>
  <c r="I609" i="4"/>
  <c r="I608" i="4"/>
  <c r="I607" i="4"/>
  <c r="I606" i="4"/>
  <c r="I605" i="4"/>
  <c r="I604" i="4"/>
  <c r="I603" i="4"/>
  <c r="I602" i="4"/>
  <c r="I601" i="4"/>
  <c r="I600" i="4"/>
  <c r="I599" i="4"/>
  <c r="I598" i="4"/>
  <c r="I597" i="4"/>
  <c r="I596" i="4"/>
  <c r="I595" i="4"/>
  <c r="I594" i="4"/>
  <c r="I593" i="4"/>
  <c r="I592" i="4"/>
  <c r="I591" i="4"/>
  <c r="I590" i="4"/>
  <c r="I589" i="4"/>
  <c r="I588" i="4"/>
  <c r="I587" i="4"/>
  <c r="I586" i="4"/>
  <c r="I585" i="4"/>
  <c r="I584" i="4"/>
  <c r="I583" i="4"/>
  <c r="I582" i="4"/>
  <c r="I581" i="4"/>
  <c r="I580" i="4"/>
  <c r="I579" i="4"/>
  <c r="I578" i="4"/>
  <c r="I577" i="4"/>
  <c r="I576" i="4"/>
  <c r="I575" i="4"/>
  <c r="I574" i="4"/>
  <c r="I573" i="4"/>
  <c r="I572" i="4"/>
  <c r="I571" i="4"/>
  <c r="I570" i="4"/>
  <c r="I569" i="4"/>
  <c r="I568" i="4"/>
  <c r="I567" i="4"/>
  <c r="I566" i="4"/>
  <c r="I565" i="4"/>
  <c r="I564" i="4"/>
  <c r="I563" i="4"/>
  <c r="I562" i="4"/>
  <c r="I561" i="4"/>
  <c r="I560" i="4"/>
  <c r="I559" i="4"/>
  <c r="I558" i="4"/>
  <c r="I557" i="4"/>
  <c r="I556" i="4"/>
  <c r="I555" i="4"/>
  <c r="I554" i="4"/>
  <c r="I553" i="4"/>
  <c r="I552" i="4"/>
  <c r="I551" i="4"/>
  <c r="I550" i="4"/>
  <c r="I549" i="4"/>
  <c r="I548" i="4"/>
  <c r="I547" i="4"/>
  <c r="I546" i="4"/>
  <c r="I545" i="4"/>
  <c r="I544" i="4"/>
  <c r="I543" i="4"/>
  <c r="I542" i="4"/>
  <c r="I541" i="4"/>
  <c r="I540" i="4"/>
  <c r="I539" i="4"/>
  <c r="I538" i="4"/>
  <c r="I537" i="4"/>
  <c r="I536" i="4"/>
  <c r="I535" i="4"/>
  <c r="I534" i="4"/>
  <c r="I533" i="4"/>
  <c r="I532" i="4"/>
  <c r="I531" i="4"/>
  <c r="I530" i="4"/>
  <c r="I529" i="4"/>
  <c r="I528" i="4"/>
  <c r="I527" i="4"/>
  <c r="I526" i="4"/>
  <c r="I525" i="4"/>
  <c r="I524" i="4"/>
  <c r="I523" i="4"/>
  <c r="I522" i="4"/>
  <c r="I521" i="4"/>
  <c r="I520" i="4"/>
  <c r="I519" i="4"/>
  <c r="I518" i="4"/>
  <c r="I517" i="4"/>
  <c r="I516" i="4"/>
  <c r="I515" i="4"/>
  <c r="I514" i="4"/>
  <c r="I513" i="4"/>
  <c r="I512" i="4"/>
  <c r="I511" i="4"/>
  <c r="I510" i="4"/>
  <c r="I509" i="4"/>
  <c r="I508" i="4"/>
  <c r="I507" i="4"/>
  <c r="I506" i="4"/>
  <c r="I505" i="4"/>
  <c r="I504" i="4"/>
  <c r="I503" i="4"/>
  <c r="I502" i="4"/>
  <c r="I501" i="4"/>
  <c r="I500" i="4"/>
  <c r="I499" i="4"/>
  <c r="I498" i="4"/>
  <c r="I497" i="4"/>
  <c r="I496" i="4"/>
  <c r="I495" i="4"/>
  <c r="I494" i="4"/>
  <c r="I493" i="4"/>
  <c r="I492" i="4"/>
  <c r="I491" i="4"/>
  <c r="I490" i="4"/>
  <c r="I489" i="4"/>
  <c r="I488" i="4"/>
  <c r="I487" i="4"/>
  <c r="I486" i="4"/>
  <c r="I485" i="4"/>
  <c r="I484" i="4"/>
  <c r="I483" i="4"/>
  <c r="I482" i="4"/>
  <c r="I481" i="4"/>
  <c r="I480" i="4"/>
  <c r="I479" i="4"/>
  <c r="I478" i="4"/>
  <c r="I477" i="4"/>
  <c r="I476" i="4"/>
  <c r="I475" i="4"/>
  <c r="I474" i="4"/>
  <c r="I473" i="4"/>
  <c r="I472" i="4"/>
  <c r="I471" i="4"/>
  <c r="I470" i="4"/>
  <c r="I469" i="4"/>
  <c r="I468" i="4"/>
  <c r="I467" i="4"/>
  <c r="I466" i="4"/>
  <c r="I465" i="4"/>
  <c r="I464" i="4"/>
  <c r="I463" i="4"/>
  <c r="I462" i="4"/>
  <c r="I461" i="4"/>
  <c r="I460" i="4"/>
  <c r="I459" i="4"/>
  <c r="I458" i="4"/>
  <c r="I457" i="4"/>
  <c r="I456" i="4"/>
  <c r="I455" i="4"/>
  <c r="I454" i="4"/>
  <c r="I453" i="4"/>
  <c r="I452" i="4"/>
  <c r="I451" i="4"/>
  <c r="I450" i="4"/>
  <c r="I449" i="4"/>
  <c r="I448" i="4"/>
  <c r="I447" i="4"/>
  <c r="I446" i="4"/>
  <c r="I445" i="4"/>
  <c r="I444" i="4"/>
  <c r="I443" i="4"/>
  <c r="I442" i="4"/>
  <c r="I441" i="4"/>
  <c r="I440" i="4"/>
  <c r="I439" i="4"/>
  <c r="I438" i="4"/>
  <c r="I437" i="4"/>
  <c r="I436" i="4"/>
  <c r="I435" i="4"/>
  <c r="I434" i="4"/>
  <c r="I433" i="4"/>
  <c r="I432" i="4"/>
  <c r="I431" i="4"/>
  <c r="I430" i="4"/>
  <c r="I429" i="4"/>
  <c r="I428" i="4"/>
  <c r="I427" i="4"/>
  <c r="I426" i="4"/>
  <c r="I425" i="4"/>
  <c r="I424" i="4"/>
  <c r="I423" i="4"/>
  <c r="I422" i="4"/>
  <c r="I421" i="4"/>
  <c r="I420" i="4"/>
  <c r="I419" i="4"/>
  <c r="I418" i="4"/>
  <c r="I417" i="4"/>
  <c r="I416" i="4"/>
  <c r="I415" i="4"/>
  <c r="I414" i="4"/>
  <c r="I413" i="4"/>
  <c r="I412" i="4"/>
  <c r="I411" i="4"/>
  <c r="I410" i="4"/>
  <c r="I409" i="4"/>
  <c r="I408" i="4"/>
  <c r="I407" i="4"/>
  <c r="I406" i="4"/>
  <c r="I405" i="4"/>
  <c r="I404" i="4"/>
  <c r="I403" i="4"/>
  <c r="I402" i="4"/>
  <c r="I401" i="4"/>
  <c r="I400" i="4"/>
  <c r="I399" i="4"/>
  <c r="I398" i="4"/>
  <c r="I397" i="4"/>
  <c r="I396" i="4"/>
  <c r="I395" i="4"/>
  <c r="I394" i="4"/>
  <c r="I393" i="4"/>
  <c r="I392" i="4"/>
  <c r="I391" i="4"/>
  <c r="I390" i="4"/>
  <c r="I389" i="4"/>
  <c r="I388" i="4"/>
  <c r="I387" i="4"/>
  <c r="I386" i="4"/>
  <c r="I385" i="4"/>
  <c r="I384" i="4"/>
  <c r="I383" i="4"/>
  <c r="I382" i="4"/>
  <c r="I381" i="4"/>
  <c r="I380" i="4"/>
  <c r="I379" i="4"/>
  <c r="I378" i="4"/>
  <c r="I377" i="4"/>
  <c r="I376" i="4"/>
  <c r="I375" i="4"/>
  <c r="I374" i="4"/>
  <c r="I373" i="4"/>
  <c r="I372" i="4"/>
  <c r="I371" i="4"/>
  <c r="I370" i="4"/>
  <c r="I369" i="4"/>
  <c r="I368" i="4"/>
  <c r="I367" i="4"/>
  <c r="I366" i="4"/>
  <c r="I365" i="4"/>
  <c r="I364" i="4"/>
  <c r="I363" i="4"/>
  <c r="I362" i="4"/>
  <c r="I361" i="4"/>
  <c r="I360" i="4"/>
  <c r="I359" i="4"/>
  <c r="I358" i="4"/>
  <c r="I357" i="4"/>
  <c r="I356" i="4"/>
  <c r="I355" i="4"/>
  <c r="I354" i="4"/>
  <c r="I353" i="4"/>
  <c r="I352" i="4"/>
  <c r="I351" i="4"/>
  <c r="I350" i="4"/>
  <c r="I349" i="4"/>
  <c r="I348" i="4"/>
  <c r="I347" i="4"/>
  <c r="I346" i="4"/>
  <c r="I345" i="4"/>
  <c r="I344" i="4"/>
  <c r="I343" i="4"/>
  <c r="I342" i="4"/>
  <c r="I341" i="4"/>
  <c r="I340" i="4"/>
  <c r="I339" i="4"/>
  <c r="I338" i="4"/>
  <c r="I337" i="4"/>
  <c r="I336" i="4"/>
  <c r="I335" i="4"/>
  <c r="I334" i="4"/>
  <c r="I333" i="4"/>
  <c r="I332" i="4"/>
  <c r="I331" i="4"/>
  <c r="I330" i="4"/>
  <c r="I329" i="4"/>
  <c r="I328" i="4"/>
  <c r="I327" i="4"/>
  <c r="I326" i="4"/>
  <c r="I325" i="4"/>
  <c r="I324" i="4"/>
  <c r="I323" i="4"/>
  <c r="I322" i="4"/>
  <c r="I321" i="4"/>
  <c r="I320" i="4"/>
  <c r="I319" i="4"/>
  <c r="I318" i="4"/>
  <c r="I317" i="4"/>
  <c r="I316" i="4"/>
  <c r="I315" i="4"/>
  <c r="I314" i="4"/>
  <c r="I313" i="4"/>
  <c r="I312" i="4"/>
  <c r="I311" i="4"/>
  <c r="I310" i="4"/>
  <c r="I309" i="4"/>
  <c r="I308" i="4"/>
  <c r="I307" i="4"/>
  <c r="I306" i="4"/>
  <c r="I305" i="4"/>
  <c r="I304" i="4"/>
  <c r="I303" i="4"/>
  <c r="I302" i="4"/>
  <c r="I301" i="4"/>
  <c r="I300" i="4"/>
  <c r="I299" i="4"/>
  <c r="I298" i="4"/>
  <c r="I297" i="4"/>
  <c r="I296" i="4"/>
  <c r="I295" i="4"/>
  <c r="I294" i="4"/>
  <c r="I293" i="4"/>
  <c r="I292" i="4"/>
  <c r="I291" i="4"/>
  <c r="I290" i="4"/>
  <c r="I289" i="4"/>
  <c r="I288" i="4"/>
  <c r="I287" i="4"/>
  <c r="I286" i="4"/>
  <c r="I285" i="4"/>
  <c r="I284" i="4"/>
  <c r="I283" i="4"/>
  <c r="I282" i="4"/>
  <c r="I281" i="4"/>
  <c r="I280" i="4"/>
  <c r="I279" i="4"/>
  <c r="I278" i="4"/>
  <c r="I277" i="4"/>
  <c r="I276" i="4"/>
  <c r="I275" i="4"/>
  <c r="I274" i="4"/>
  <c r="I273" i="4"/>
  <c r="I272" i="4"/>
  <c r="I271" i="4"/>
  <c r="I270" i="4"/>
  <c r="I269" i="4"/>
  <c r="I268" i="4"/>
  <c r="I267" i="4"/>
  <c r="I266" i="4"/>
  <c r="I265" i="4"/>
  <c r="I264" i="4"/>
  <c r="I263" i="4"/>
  <c r="I262" i="4"/>
  <c r="I261" i="4"/>
  <c r="I260" i="4"/>
  <c r="I259" i="4"/>
  <c r="I258" i="4"/>
  <c r="I257" i="4"/>
  <c r="I256" i="4"/>
  <c r="I255" i="4"/>
  <c r="I254" i="4"/>
  <c r="I253" i="4"/>
  <c r="I252" i="4"/>
  <c r="I251" i="4"/>
  <c r="I250" i="4"/>
  <c r="I249" i="4"/>
  <c r="I248" i="4"/>
  <c r="I247" i="4"/>
  <c r="I246" i="4"/>
  <c r="I245" i="4"/>
  <c r="I244" i="4"/>
  <c r="I243" i="4"/>
  <c r="I242" i="4"/>
  <c r="I241" i="4"/>
  <c r="I240" i="4"/>
  <c r="I239" i="4"/>
  <c r="I238" i="4"/>
  <c r="I237" i="4"/>
  <c r="I236" i="4"/>
  <c r="I235" i="4"/>
  <c r="I234" i="4"/>
  <c r="I233" i="4"/>
  <c r="I232" i="4"/>
  <c r="I231" i="4"/>
  <c r="I230" i="4"/>
  <c r="I229" i="4"/>
  <c r="I228" i="4"/>
  <c r="I227" i="4"/>
  <c r="I226" i="4"/>
  <c r="I225" i="4"/>
  <c r="I224" i="4"/>
  <c r="I223" i="4"/>
  <c r="I222" i="4"/>
  <c r="I221" i="4"/>
  <c r="I220" i="4"/>
  <c r="I219" i="4"/>
  <c r="I218" i="4"/>
  <c r="I217" i="4"/>
  <c r="I216" i="4"/>
  <c r="I215" i="4"/>
  <c r="I214" i="4"/>
  <c r="I213" i="4"/>
  <c r="I212" i="4"/>
  <c r="I211" i="4"/>
  <c r="I210" i="4"/>
  <c r="I209" i="4"/>
  <c r="I208" i="4"/>
  <c r="I207" i="4"/>
  <c r="I206" i="4"/>
  <c r="I205" i="4"/>
  <c r="I204" i="4"/>
  <c r="I203" i="4"/>
  <c r="I202" i="4"/>
  <c r="I201" i="4"/>
  <c r="I200" i="4"/>
  <c r="I199" i="4"/>
  <c r="I198" i="4"/>
  <c r="I197" i="4"/>
  <c r="I196" i="4"/>
  <c r="I195" i="4"/>
  <c r="I194" i="4"/>
  <c r="I193" i="4"/>
  <c r="I192" i="4"/>
  <c r="I191" i="4"/>
  <c r="I190" i="4"/>
  <c r="I189" i="4"/>
  <c r="I188" i="4"/>
  <c r="I187" i="4"/>
  <c r="I186" i="4"/>
  <c r="I185" i="4"/>
  <c r="I184" i="4"/>
  <c r="I183" i="4"/>
  <c r="I182" i="4"/>
  <c r="I181" i="4"/>
  <c r="I180" i="4"/>
  <c r="I179" i="4"/>
  <c r="I178" i="4"/>
  <c r="I177" i="4"/>
  <c r="I176" i="4"/>
  <c r="I175" i="4"/>
  <c r="I174" i="4"/>
  <c r="I173" i="4"/>
  <c r="I172" i="4"/>
  <c r="I171" i="4"/>
  <c r="I170" i="4"/>
  <c r="I169" i="4"/>
  <c r="I168" i="4"/>
  <c r="I167" i="4"/>
  <c r="I166" i="4"/>
  <c r="I165" i="4"/>
  <c r="I164" i="4"/>
  <c r="I163" i="4"/>
  <c r="I162" i="4"/>
  <c r="I161" i="4"/>
  <c r="I160" i="4"/>
  <c r="I159" i="4"/>
  <c r="I158" i="4"/>
  <c r="I157" i="4"/>
  <c r="I156" i="4"/>
  <c r="I155" i="4"/>
  <c r="I154" i="4"/>
  <c r="I153" i="4"/>
  <c r="I152" i="4"/>
  <c r="I151" i="4"/>
  <c r="I150" i="4"/>
  <c r="I149" i="4"/>
  <c r="I148" i="4"/>
  <c r="I147" i="4"/>
  <c r="I146" i="4"/>
  <c r="I145" i="4"/>
  <c r="I144" i="4"/>
  <c r="I143" i="4"/>
  <c r="I142" i="4"/>
  <c r="I141" i="4"/>
  <c r="I140" i="4"/>
  <c r="I139" i="4"/>
  <c r="I138" i="4"/>
  <c r="I137" i="4"/>
  <c r="I136" i="4"/>
  <c r="I135" i="4"/>
  <c r="I134" i="4"/>
  <c r="I133" i="4"/>
  <c r="I132" i="4"/>
  <c r="I131" i="4"/>
  <c r="I130" i="4"/>
  <c r="I129" i="4"/>
  <c r="I128" i="4"/>
  <c r="I127" i="4"/>
  <c r="I126" i="4"/>
  <c r="I125" i="4"/>
  <c r="I124" i="4"/>
  <c r="I123" i="4"/>
  <c r="I122" i="4"/>
  <c r="I121" i="4"/>
  <c r="I120" i="4"/>
  <c r="I119" i="4"/>
  <c r="I118" i="4"/>
  <c r="I117" i="4"/>
  <c r="I116" i="4"/>
  <c r="I115" i="4"/>
  <c r="I114" i="4"/>
  <c r="I113" i="4"/>
  <c r="I112" i="4"/>
  <c r="I111" i="4"/>
  <c r="I110" i="4"/>
  <c r="I109" i="4"/>
  <c r="I108" i="4"/>
  <c r="I107" i="4"/>
  <c r="I106" i="4"/>
  <c r="I105" i="4"/>
  <c r="I104" i="4"/>
  <c r="I103" i="4"/>
  <c r="I102" i="4"/>
  <c r="I101" i="4"/>
  <c r="I100" i="4"/>
  <c r="I99" i="4"/>
  <c r="I98" i="4"/>
  <c r="I97" i="4"/>
  <c r="I96" i="4"/>
  <c r="I95" i="4"/>
  <c r="I94" i="4"/>
  <c r="I93" i="4"/>
  <c r="I92" i="4"/>
  <c r="I91" i="4"/>
  <c r="I90" i="4"/>
  <c r="I89" i="4"/>
  <c r="I88" i="4"/>
  <c r="I87" i="4"/>
  <c r="I86" i="4"/>
  <c r="I85" i="4"/>
  <c r="I84" i="4"/>
  <c r="I83" i="4"/>
  <c r="I82" i="4"/>
  <c r="I81" i="4"/>
  <c r="I80" i="4"/>
  <c r="I79" i="4"/>
  <c r="I78" i="4"/>
  <c r="I77" i="4"/>
  <c r="I76" i="4"/>
  <c r="I75" i="4"/>
  <c r="I74" i="4"/>
  <c r="I73" i="4"/>
  <c r="I72" i="4"/>
  <c r="I71" i="4"/>
  <c r="I70" i="4"/>
  <c r="I69" i="4"/>
  <c r="I68" i="4"/>
  <c r="I67" i="4"/>
  <c r="I66" i="4"/>
  <c r="I65" i="4"/>
  <c r="I64" i="4"/>
  <c r="I63" i="4"/>
  <c r="I62" i="4"/>
  <c r="I61" i="4"/>
  <c r="I60" i="4"/>
  <c r="I59" i="4"/>
  <c r="I58" i="4"/>
  <c r="I57" i="4"/>
  <c r="I56" i="4"/>
  <c r="I55" i="4"/>
  <c r="I54" i="4"/>
  <c r="I53" i="4"/>
  <c r="I52" i="4"/>
  <c r="I51" i="4"/>
  <c r="I50" i="4"/>
  <c r="I49" i="4"/>
  <c r="I48" i="4"/>
  <c r="I47" i="4"/>
  <c r="I46" i="4"/>
  <c r="I45" i="4"/>
  <c r="I44" i="4"/>
  <c r="I43" i="4"/>
  <c r="I42" i="4"/>
  <c r="I41" i="4"/>
  <c r="I40" i="4"/>
  <c r="I39" i="4"/>
  <c r="I38" i="4"/>
  <c r="I37" i="4"/>
  <c r="I36" i="4"/>
  <c r="I35" i="4"/>
  <c r="I34" i="4"/>
  <c r="I33" i="4"/>
  <c r="I32" i="4"/>
  <c r="I31" i="4"/>
  <c r="I30" i="4"/>
  <c r="I29" i="4"/>
  <c r="I28" i="4"/>
  <c r="I27" i="4"/>
  <c r="I26" i="4"/>
  <c r="I25" i="4"/>
  <c r="I24" i="4"/>
  <c r="I23" i="4"/>
  <c r="I22" i="4"/>
  <c r="I21" i="4"/>
  <c r="I20" i="4"/>
  <c r="I19" i="4"/>
  <c r="I18" i="4"/>
  <c r="I17" i="4"/>
  <c r="I16" i="4"/>
  <c r="I15" i="4"/>
  <c r="I14" i="4"/>
  <c r="I13" i="4"/>
  <c r="I12" i="4"/>
  <c r="I11" i="4"/>
  <c r="I10" i="4"/>
  <c r="I9" i="4"/>
  <c r="I8" i="4"/>
  <c r="I7" i="4"/>
  <c r="I6" i="4"/>
  <c r="I5" i="4"/>
  <c r="I4" i="4"/>
  <c r="I3" i="4"/>
  <c r="I2" i="4"/>
  <c r="H5" i="4"/>
  <c r="F902" i="4"/>
  <c r="F901" i="4"/>
  <c r="F900" i="4"/>
  <c r="F899" i="4"/>
  <c r="F898" i="4"/>
  <c r="F897" i="4"/>
  <c r="F896" i="4"/>
  <c r="F895" i="4"/>
  <c r="F894" i="4"/>
  <c r="F893" i="4"/>
  <c r="F892" i="4"/>
  <c r="F891" i="4"/>
  <c r="F890" i="4"/>
  <c r="F889" i="4"/>
  <c r="F888" i="4"/>
  <c r="F887" i="4"/>
  <c r="F886" i="4"/>
  <c r="F885" i="4"/>
  <c r="F884" i="4"/>
  <c r="F883" i="4"/>
  <c r="F882" i="4"/>
  <c r="F881" i="4"/>
  <c r="F880" i="4"/>
  <c r="F879" i="4"/>
  <c r="F878" i="4"/>
  <c r="F877" i="4"/>
  <c r="F876" i="4"/>
  <c r="F875" i="4"/>
  <c r="F874" i="4"/>
  <c r="F873" i="4"/>
  <c r="F872" i="4"/>
  <c r="F871" i="4"/>
  <c r="F870" i="4"/>
  <c r="F869" i="4"/>
  <c r="F868" i="4"/>
  <c r="F867" i="4"/>
  <c r="F866" i="4"/>
  <c r="F865" i="4"/>
  <c r="F864" i="4"/>
  <c r="F863" i="4"/>
  <c r="F862" i="4"/>
  <c r="F861" i="4"/>
  <c r="F860" i="4"/>
  <c r="F859" i="4"/>
  <c r="F858" i="4"/>
  <c r="F857" i="4"/>
  <c r="F856" i="4"/>
  <c r="F855" i="4"/>
  <c r="F854" i="4"/>
  <c r="F853" i="4"/>
  <c r="F852" i="4"/>
  <c r="F851" i="4"/>
  <c r="F850" i="4"/>
  <c r="F849" i="4"/>
  <c r="F848" i="4"/>
  <c r="F847" i="4"/>
  <c r="F846" i="4"/>
  <c r="F845" i="4"/>
  <c r="F844" i="4"/>
  <c r="F843" i="4"/>
  <c r="F842" i="4"/>
  <c r="F841" i="4"/>
  <c r="F840" i="4"/>
  <c r="F839" i="4"/>
  <c r="F838" i="4"/>
  <c r="F837" i="4"/>
  <c r="F836" i="4"/>
  <c r="F835" i="4"/>
  <c r="F834" i="4"/>
  <c r="F833" i="4"/>
  <c r="F832" i="4"/>
  <c r="F831" i="4"/>
  <c r="F830" i="4"/>
  <c r="F829" i="4"/>
  <c r="F828" i="4"/>
  <c r="F827" i="4"/>
  <c r="F826" i="4"/>
  <c r="F825" i="4"/>
  <c r="F824" i="4"/>
  <c r="F823" i="4"/>
  <c r="F822" i="4"/>
  <c r="F821" i="4"/>
  <c r="F820" i="4"/>
  <c r="F819" i="4"/>
  <c r="F818" i="4"/>
  <c r="F817" i="4"/>
  <c r="F816" i="4"/>
  <c r="F815" i="4"/>
  <c r="F814" i="4"/>
  <c r="F813" i="4"/>
  <c r="F812" i="4"/>
  <c r="F811" i="4"/>
  <c r="F810" i="4"/>
  <c r="F809" i="4"/>
  <c r="F808" i="4"/>
  <c r="F807" i="4"/>
  <c r="F806" i="4"/>
  <c r="F805" i="4"/>
  <c r="F804" i="4"/>
  <c r="F803" i="4"/>
  <c r="F802" i="4"/>
  <c r="F801" i="4"/>
  <c r="F800" i="4"/>
  <c r="F799" i="4"/>
  <c r="F798" i="4"/>
  <c r="F797" i="4"/>
  <c r="F796" i="4"/>
  <c r="F795" i="4"/>
  <c r="F794" i="4"/>
  <c r="F793" i="4"/>
  <c r="F792" i="4"/>
  <c r="F791" i="4"/>
  <c r="F790" i="4"/>
  <c r="F789" i="4"/>
  <c r="F788" i="4"/>
  <c r="F787" i="4"/>
  <c r="F786" i="4"/>
  <c r="F785" i="4"/>
  <c r="F784" i="4"/>
  <c r="F783" i="4"/>
  <c r="F782" i="4"/>
  <c r="F781" i="4"/>
  <c r="F780" i="4"/>
  <c r="F779" i="4"/>
  <c r="F778" i="4"/>
  <c r="F777" i="4"/>
  <c r="F776" i="4"/>
  <c r="F775" i="4"/>
  <c r="F774" i="4"/>
  <c r="F773" i="4"/>
  <c r="F772" i="4"/>
  <c r="F771" i="4"/>
  <c r="F770" i="4"/>
  <c r="F769" i="4"/>
  <c r="F768" i="4"/>
  <c r="F767" i="4"/>
  <c r="F766" i="4"/>
  <c r="F765" i="4"/>
  <c r="F764" i="4"/>
  <c r="F763" i="4"/>
  <c r="F762" i="4"/>
  <c r="F761" i="4"/>
  <c r="F760" i="4"/>
  <c r="F759" i="4"/>
  <c r="F758" i="4"/>
  <c r="F757" i="4"/>
  <c r="F756" i="4"/>
  <c r="F755" i="4"/>
  <c r="F754" i="4"/>
  <c r="F753" i="4"/>
  <c r="F752" i="4"/>
  <c r="F751" i="4"/>
  <c r="F750" i="4"/>
  <c r="F749" i="4"/>
  <c r="F748" i="4"/>
  <c r="F747" i="4"/>
  <c r="F746" i="4"/>
  <c r="F745" i="4"/>
  <c r="F744" i="4"/>
  <c r="F743" i="4"/>
  <c r="F742" i="4"/>
  <c r="F741" i="4"/>
  <c r="F740" i="4"/>
  <c r="F739" i="4"/>
  <c r="F738" i="4"/>
  <c r="F737" i="4"/>
  <c r="F736" i="4"/>
  <c r="F735" i="4"/>
  <c r="F734" i="4"/>
  <c r="F733" i="4"/>
  <c r="F732" i="4"/>
  <c r="F731" i="4"/>
  <c r="F730" i="4"/>
  <c r="F729" i="4"/>
  <c r="F728" i="4"/>
  <c r="F727" i="4"/>
  <c r="F726" i="4"/>
  <c r="F725" i="4"/>
  <c r="F724" i="4"/>
  <c r="F723" i="4"/>
  <c r="F722" i="4"/>
  <c r="F721" i="4"/>
  <c r="F720" i="4"/>
  <c r="F719" i="4"/>
  <c r="F718" i="4"/>
  <c r="F717" i="4"/>
  <c r="F716" i="4"/>
  <c r="F715" i="4"/>
  <c r="F714" i="4"/>
  <c r="F713" i="4"/>
  <c r="F712" i="4"/>
  <c r="F711" i="4"/>
  <c r="F710" i="4"/>
  <c r="F709" i="4"/>
  <c r="F708" i="4"/>
  <c r="F707" i="4"/>
  <c r="F706" i="4"/>
  <c r="F705" i="4"/>
  <c r="F704" i="4"/>
  <c r="F703" i="4"/>
  <c r="F702" i="4"/>
  <c r="F701" i="4"/>
  <c r="F700" i="4"/>
  <c r="F699" i="4"/>
  <c r="F698" i="4"/>
  <c r="F697" i="4"/>
  <c r="F696" i="4"/>
  <c r="F695" i="4"/>
  <c r="F694" i="4"/>
  <c r="F693" i="4"/>
  <c r="F692" i="4"/>
  <c r="F691" i="4"/>
  <c r="F690" i="4"/>
  <c r="F689" i="4"/>
  <c r="F688" i="4"/>
  <c r="F687" i="4"/>
  <c r="F686" i="4"/>
  <c r="F685" i="4"/>
  <c r="F684" i="4"/>
  <c r="F683" i="4"/>
  <c r="F682" i="4"/>
  <c r="F681" i="4"/>
  <c r="F680" i="4"/>
  <c r="F679" i="4"/>
  <c r="F678" i="4"/>
  <c r="F677" i="4"/>
  <c r="F676" i="4"/>
  <c r="F675" i="4"/>
  <c r="F674" i="4"/>
  <c r="F673" i="4"/>
  <c r="F672" i="4"/>
  <c r="F671" i="4"/>
  <c r="F670" i="4"/>
  <c r="F669" i="4"/>
  <c r="F668" i="4"/>
  <c r="F667" i="4"/>
  <c r="F666" i="4"/>
  <c r="F665" i="4"/>
  <c r="F664" i="4"/>
  <c r="F663" i="4"/>
  <c r="F662" i="4"/>
  <c r="F661" i="4"/>
  <c r="F660" i="4"/>
  <c r="F659" i="4"/>
  <c r="F658" i="4"/>
  <c r="F657" i="4"/>
  <c r="F656" i="4"/>
  <c r="F655" i="4"/>
  <c r="F654" i="4"/>
  <c r="F653" i="4"/>
  <c r="F652" i="4"/>
  <c r="F651" i="4"/>
  <c r="F650" i="4"/>
  <c r="F649" i="4"/>
  <c r="F648" i="4"/>
  <c r="F647" i="4"/>
  <c r="F646" i="4"/>
  <c r="F645" i="4"/>
  <c r="F644" i="4"/>
  <c r="F643" i="4"/>
  <c r="F642" i="4"/>
  <c r="F641" i="4"/>
  <c r="F640" i="4"/>
  <c r="F639" i="4"/>
  <c r="F638" i="4"/>
  <c r="F637" i="4"/>
  <c r="F636" i="4"/>
  <c r="F635" i="4"/>
  <c r="F634" i="4"/>
  <c r="F633" i="4"/>
  <c r="F632" i="4"/>
  <c r="F631" i="4"/>
  <c r="F630" i="4"/>
  <c r="F629" i="4"/>
  <c r="F628" i="4"/>
  <c r="F627" i="4"/>
  <c r="F626" i="4"/>
  <c r="F625" i="4"/>
  <c r="F624" i="4"/>
  <c r="F623" i="4"/>
  <c r="F622" i="4"/>
  <c r="F621" i="4"/>
  <c r="F620" i="4"/>
  <c r="F619" i="4"/>
  <c r="F618" i="4"/>
  <c r="F617" i="4"/>
  <c r="F616" i="4"/>
  <c r="F615" i="4"/>
  <c r="F614" i="4"/>
  <c r="F613" i="4"/>
  <c r="F612" i="4"/>
  <c r="F611" i="4"/>
  <c r="F610" i="4"/>
  <c r="F609" i="4"/>
  <c r="F608" i="4"/>
  <c r="F607" i="4"/>
  <c r="F606" i="4"/>
  <c r="F605" i="4"/>
  <c r="F604" i="4"/>
  <c r="F603" i="4"/>
  <c r="F602" i="4"/>
  <c r="F601" i="4"/>
  <c r="F600" i="4"/>
  <c r="F599" i="4"/>
  <c r="F598" i="4"/>
  <c r="F597" i="4"/>
  <c r="F596" i="4"/>
  <c r="F595" i="4"/>
  <c r="F594" i="4"/>
  <c r="F593" i="4"/>
  <c r="F592" i="4"/>
  <c r="F591" i="4"/>
  <c r="F590" i="4"/>
  <c r="F589" i="4"/>
  <c r="F588" i="4"/>
  <c r="F587" i="4"/>
  <c r="F586" i="4"/>
  <c r="F585" i="4"/>
  <c r="F584" i="4"/>
  <c r="F583" i="4"/>
  <c r="F582" i="4"/>
  <c r="F581" i="4"/>
  <c r="F580" i="4"/>
  <c r="F579" i="4"/>
  <c r="F578" i="4"/>
  <c r="F577" i="4"/>
  <c r="F576" i="4"/>
  <c r="F575" i="4"/>
  <c r="F574" i="4"/>
  <c r="F573" i="4"/>
  <c r="F572" i="4"/>
  <c r="F571" i="4"/>
  <c r="F570" i="4"/>
  <c r="F569" i="4"/>
  <c r="F568" i="4"/>
  <c r="F567" i="4"/>
  <c r="F566" i="4"/>
  <c r="F565" i="4"/>
  <c r="F564" i="4"/>
  <c r="F563" i="4"/>
  <c r="F562" i="4"/>
  <c r="F561" i="4"/>
  <c r="F560" i="4"/>
  <c r="F559" i="4"/>
  <c r="F558" i="4"/>
  <c r="F557" i="4"/>
  <c r="F556" i="4"/>
  <c r="F555" i="4"/>
  <c r="F554" i="4"/>
  <c r="F553" i="4"/>
  <c r="F552" i="4"/>
  <c r="F551" i="4"/>
  <c r="F550" i="4"/>
  <c r="F549" i="4"/>
  <c r="F548" i="4"/>
  <c r="F547" i="4"/>
  <c r="F546" i="4"/>
  <c r="F545" i="4"/>
  <c r="F544" i="4"/>
  <c r="F543" i="4"/>
  <c r="F542" i="4"/>
  <c r="F541" i="4"/>
  <c r="F540" i="4"/>
  <c r="F539" i="4"/>
  <c r="F538" i="4"/>
  <c r="F537" i="4"/>
  <c r="F536" i="4"/>
  <c r="F535" i="4"/>
  <c r="F534" i="4"/>
  <c r="F533" i="4"/>
  <c r="F532" i="4"/>
  <c r="F531" i="4"/>
  <c r="F530" i="4"/>
  <c r="F529" i="4"/>
  <c r="F528" i="4"/>
  <c r="F527" i="4"/>
  <c r="F526" i="4"/>
  <c r="F525" i="4"/>
  <c r="F524" i="4"/>
  <c r="F523" i="4"/>
  <c r="F522" i="4"/>
  <c r="F521" i="4"/>
  <c r="F520" i="4"/>
  <c r="F519" i="4"/>
  <c r="F518" i="4"/>
  <c r="F517" i="4"/>
  <c r="F516" i="4"/>
  <c r="F515" i="4"/>
  <c r="F514" i="4"/>
  <c r="F513" i="4"/>
  <c r="F512" i="4"/>
  <c r="F511" i="4"/>
  <c r="F510" i="4"/>
  <c r="F509" i="4"/>
  <c r="F508" i="4"/>
  <c r="F507" i="4"/>
  <c r="F506" i="4"/>
  <c r="F505" i="4"/>
  <c r="F504" i="4"/>
  <c r="F503" i="4"/>
  <c r="F502" i="4"/>
  <c r="F501" i="4"/>
  <c r="F500" i="4"/>
  <c r="F499" i="4"/>
  <c r="F498" i="4"/>
  <c r="F497" i="4"/>
  <c r="F496" i="4"/>
  <c r="F495" i="4"/>
  <c r="F494" i="4"/>
  <c r="F493" i="4"/>
  <c r="F492" i="4"/>
  <c r="F491" i="4"/>
  <c r="F490" i="4"/>
  <c r="F489" i="4"/>
  <c r="F488" i="4"/>
  <c r="F487" i="4"/>
  <c r="F486" i="4"/>
  <c r="F485" i="4"/>
  <c r="F484" i="4"/>
  <c r="F483" i="4"/>
  <c r="F482" i="4"/>
  <c r="F481" i="4"/>
  <c r="F480" i="4"/>
  <c r="F479" i="4"/>
  <c r="F478" i="4"/>
  <c r="F477" i="4"/>
  <c r="F476" i="4"/>
  <c r="F475" i="4"/>
  <c r="F474" i="4"/>
  <c r="F473" i="4"/>
  <c r="F472" i="4"/>
  <c r="F471" i="4"/>
  <c r="F470" i="4"/>
  <c r="F469" i="4"/>
  <c r="F468" i="4"/>
  <c r="F467" i="4"/>
  <c r="F466" i="4"/>
  <c r="F465" i="4"/>
  <c r="F464" i="4"/>
  <c r="F463" i="4"/>
  <c r="F462" i="4"/>
  <c r="F461" i="4"/>
  <c r="F460" i="4"/>
  <c r="F459" i="4"/>
  <c r="F458" i="4"/>
  <c r="F457" i="4"/>
  <c r="F456" i="4"/>
  <c r="F455" i="4"/>
  <c r="F454" i="4"/>
  <c r="F453" i="4"/>
  <c r="F452" i="4"/>
  <c r="F451" i="4"/>
  <c r="F450" i="4"/>
  <c r="F449" i="4"/>
  <c r="F448" i="4"/>
  <c r="F447" i="4"/>
  <c r="F446" i="4"/>
  <c r="F445" i="4"/>
  <c r="F444" i="4"/>
  <c r="F443" i="4"/>
  <c r="F442" i="4"/>
  <c r="F441" i="4"/>
  <c r="F440" i="4"/>
  <c r="F439" i="4"/>
  <c r="F438" i="4"/>
  <c r="F437" i="4"/>
  <c r="F436" i="4"/>
  <c r="F435" i="4"/>
  <c r="F434" i="4"/>
  <c r="F433" i="4"/>
  <c r="F432" i="4"/>
  <c r="F431" i="4"/>
  <c r="F430" i="4"/>
  <c r="F429" i="4"/>
  <c r="F428" i="4"/>
  <c r="F427" i="4"/>
  <c r="F426" i="4"/>
  <c r="F425" i="4"/>
  <c r="F424" i="4"/>
  <c r="F423" i="4"/>
  <c r="F422" i="4"/>
  <c r="F421" i="4"/>
  <c r="F420" i="4"/>
  <c r="F419" i="4"/>
  <c r="F418" i="4"/>
  <c r="F417" i="4"/>
  <c r="F416" i="4"/>
  <c r="F415" i="4"/>
  <c r="F414" i="4"/>
  <c r="F413" i="4"/>
  <c r="F412" i="4"/>
  <c r="F411" i="4"/>
  <c r="F410" i="4"/>
  <c r="F409" i="4"/>
  <c r="F408" i="4"/>
  <c r="F407" i="4"/>
  <c r="F406" i="4"/>
  <c r="F405" i="4"/>
  <c r="F404" i="4"/>
  <c r="F403" i="4"/>
  <c r="F402" i="4"/>
  <c r="F401" i="4"/>
  <c r="F400" i="4"/>
  <c r="F399" i="4"/>
  <c r="F398" i="4"/>
  <c r="F397" i="4"/>
  <c r="F396" i="4"/>
  <c r="F395" i="4"/>
  <c r="F394" i="4"/>
  <c r="F393" i="4"/>
  <c r="F392" i="4"/>
  <c r="F391" i="4"/>
  <c r="F390" i="4"/>
  <c r="F389" i="4"/>
  <c r="F388" i="4"/>
  <c r="F387" i="4"/>
  <c r="F386" i="4"/>
  <c r="F385" i="4"/>
  <c r="F384" i="4"/>
  <c r="F383" i="4"/>
  <c r="F382" i="4"/>
  <c r="F381" i="4"/>
  <c r="F380" i="4"/>
  <c r="F379" i="4"/>
  <c r="F378" i="4"/>
  <c r="F377" i="4"/>
  <c r="F376" i="4"/>
  <c r="F375" i="4"/>
  <c r="F374" i="4"/>
  <c r="F373" i="4"/>
  <c r="F372" i="4"/>
  <c r="F371" i="4"/>
  <c r="F370" i="4"/>
  <c r="F369" i="4"/>
  <c r="F368" i="4"/>
  <c r="F367" i="4"/>
  <c r="F366" i="4"/>
  <c r="F365" i="4"/>
  <c r="F364" i="4"/>
  <c r="F363" i="4"/>
  <c r="F362" i="4"/>
  <c r="F361" i="4"/>
  <c r="F360" i="4"/>
  <c r="F359" i="4"/>
  <c r="F358" i="4"/>
  <c r="F357" i="4"/>
  <c r="F356" i="4"/>
  <c r="F355" i="4"/>
  <c r="F354" i="4"/>
  <c r="F353" i="4"/>
  <c r="F352" i="4"/>
  <c r="F351" i="4"/>
  <c r="F350" i="4"/>
  <c r="F349" i="4"/>
  <c r="F348" i="4"/>
  <c r="F347" i="4"/>
  <c r="F346" i="4"/>
  <c r="F345" i="4"/>
  <c r="F344" i="4"/>
  <c r="F343" i="4"/>
  <c r="F342" i="4"/>
  <c r="F341" i="4"/>
  <c r="F340" i="4"/>
  <c r="F339" i="4"/>
  <c r="F338" i="4"/>
  <c r="F337" i="4"/>
  <c r="F336" i="4"/>
  <c r="F335" i="4"/>
  <c r="F334" i="4"/>
  <c r="F333" i="4"/>
  <c r="F332" i="4"/>
  <c r="F331" i="4"/>
  <c r="F330" i="4"/>
  <c r="F329" i="4"/>
  <c r="F328" i="4"/>
  <c r="F327" i="4"/>
  <c r="F326" i="4"/>
  <c r="F325" i="4"/>
  <c r="F324" i="4"/>
  <c r="F323" i="4"/>
  <c r="F322" i="4"/>
  <c r="F321" i="4"/>
  <c r="F320" i="4"/>
  <c r="F319" i="4"/>
  <c r="F318" i="4"/>
  <c r="F317" i="4"/>
  <c r="F316" i="4"/>
  <c r="F315" i="4"/>
  <c r="F314" i="4"/>
  <c r="F313" i="4"/>
  <c r="F312" i="4"/>
  <c r="F311" i="4"/>
  <c r="F310" i="4"/>
  <c r="F309" i="4"/>
  <c r="F308" i="4"/>
  <c r="F307" i="4"/>
  <c r="F306" i="4"/>
  <c r="F305" i="4"/>
  <c r="F304" i="4"/>
  <c r="F303" i="4"/>
  <c r="F302" i="4"/>
  <c r="F301" i="4"/>
  <c r="F300" i="4"/>
  <c r="F299" i="4"/>
  <c r="F298" i="4"/>
  <c r="F297" i="4"/>
  <c r="F296" i="4"/>
  <c r="F295" i="4"/>
  <c r="F294" i="4"/>
  <c r="F293" i="4"/>
  <c r="F292" i="4"/>
  <c r="F291" i="4"/>
  <c r="F290" i="4"/>
  <c r="F289" i="4"/>
  <c r="F288" i="4"/>
  <c r="F287" i="4"/>
  <c r="F286" i="4"/>
  <c r="F285" i="4"/>
  <c r="F284" i="4"/>
  <c r="F283" i="4"/>
  <c r="F282" i="4"/>
  <c r="F281" i="4"/>
  <c r="F280" i="4"/>
  <c r="F279" i="4"/>
  <c r="F278" i="4"/>
  <c r="F277" i="4"/>
  <c r="F276" i="4"/>
  <c r="F275" i="4"/>
  <c r="F274" i="4"/>
  <c r="F273" i="4"/>
  <c r="F272" i="4"/>
  <c r="F271" i="4"/>
  <c r="F270" i="4"/>
  <c r="F269" i="4"/>
  <c r="F268" i="4"/>
  <c r="F267" i="4"/>
  <c r="F266" i="4"/>
  <c r="F265" i="4"/>
  <c r="F264" i="4"/>
  <c r="F263" i="4"/>
  <c r="F262" i="4"/>
  <c r="F261" i="4"/>
  <c r="F260" i="4"/>
  <c r="F259" i="4"/>
  <c r="F258" i="4"/>
  <c r="F257" i="4"/>
  <c r="F256" i="4"/>
  <c r="F255" i="4"/>
  <c r="F254" i="4"/>
  <c r="F253" i="4"/>
  <c r="F252" i="4"/>
  <c r="F251" i="4"/>
  <c r="F250" i="4"/>
  <c r="F249" i="4"/>
  <c r="F248" i="4"/>
  <c r="F247" i="4"/>
  <c r="F246" i="4"/>
  <c r="F245" i="4"/>
  <c r="F244" i="4"/>
  <c r="F243" i="4"/>
  <c r="F242" i="4"/>
  <c r="F241" i="4"/>
  <c r="F240" i="4"/>
  <c r="F239" i="4"/>
  <c r="F238" i="4"/>
  <c r="F237" i="4"/>
  <c r="F236" i="4"/>
  <c r="F235" i="4"/>
  <c r="F234" i="4"/>
  <c r="F233" i="4"/>
  <c r="F232" i="4"/>
  <c r="F231" i="4"/>
  <c r="F230" i="4"/>
  <c r="F229" i="4"/>
  <c r="F228" i="4"/>
  <c r="F227" i="4"/>
  <c r="F226" i="4"/>
  <c r="F225" i="4"/>
  <c r="F224" i="4"/>
  <c r="F223" i="4"/>
  <c r="F222" i="4"/>
  <c r="F221" i="4"/>
  <c r="F220" i="4"/>
  <c r="F219" i="4"/>
  <c r="F218" i="4"/>
  <c r="F217" i="4"/>
  <c r="F216" i="4"/>
  <c r="F215" i="4"/>
  <c r="F214" i="4"/>
  <c r="F213" i="4"/>
  <c r="F212" i="4"/>
  <c r="F211" i="4"/>
  <c r="F210" i="4"/>
  <c r="F209" i="4"/>
  <c r="F208" i="4"/>
  <c r="F207" i="4"/>
  <c r="F206" i="4"/>
  <c r="F205" i="4"/>
  <c r="F204" i="4"/>
  <c r="F203" i="4"/>
  <c r="F202" i="4"/>
  <c r="F201" i="4"/>
  <c r="F200" i="4"/>
  <c r="F199" i="4"/>
  <c r="F198" i="4"/>
  <c r="F197" i="4"/>
  <c r="F196" i="4"/>
  <c r="F195" i="4"/>
  <c r="F194" i="4"/>
  <c r="F193" i="4"/>
  <c r="F192" i="4"/>
  <c r="F191" i="4"/>
  <c r="F190" i="4"/>
  <c r="F189" i="4"/>
  <c r="F188" i="4"/>
  <c r="F187" i="4"/>
  <c r="F186" i="4"/>
  <c r="F185" i="4"/>
  <c r="F184" i="4"/>
  <c r="F183" i="4"/>
  <c r="F182" i="4"/>
  <c r="F181" i="4"/>
  <c r="F180" i="4"/>
  <c r="F179" i="4"/>
  <c r="F178" i="4"/>
  <c r="F177" i="4"/>
  <c r="F176" i="4"/>
  <c r="F175" i="4"/>
  <c r="F174" i="4"/>
  <c r="F173" i="4"/>
  <c r="F172" i="4"/>
  <c r="F171" i="4"/>
  <c r="F170" i="4"/>
  <c r="F169" i="4"/>
  <c r="F168" i="4"/>
  <c r="F167" i="4"/>
  <c r="F166" i="4"/>
  <c r="F165" i="4"/>
  <c r="F164" i="4"/>
  <c r="F163" i="4"/>
  <c r="F162" i="4"/>
  <c r="F161" i="4"/>
  <c r="F160" i="4"/>
  <c r="F159" i="4"/>
  <c r="F158" i="4"/>
  <c r="F157" i="4"/>
  <c r="F156" i="4"/>
  <c r="F155" i="4"/>
  <c r="F154" i="4"/>
  <c r="F153" i="4"/>
  <c r="F152" i="4"/>
  <c r="F151" i="4"/>
  <c r="F150" i="4"/>
  <c r="F149" i="4"/>
  <c r="F148" i="4"/>
  <c r="F147" i="4"/>
  <c r="F146" i="4"/>
  <c r="F145" i="4"/>
  <c r="F144" i="4"/>
  <c r="F143" i="4"/>
  <c r="F142" i="4"/>
  <c r="F141" i="4"/>
  <c r="F140" i="4"/>
  <c r="F139" i="4"/>
  <c r="F138" i="4"/>
  <c r="F137" i="4"/>
  <c r="F136" i="4"/>
  <c r="F135" i="4"/>
  <c r="F134" i="4"/>
  <c r="F133" i="4"/>
  <c r="F132" i="4"/>
  <c r="F131" i="4"/>
  <c r="F130" i="4"/>
  <c r="F129" i="4"/>
  <c r="F128" i="4"/>
  <c r="F127" i="4"/>
  <c r="F126" i="4"/>
  <c r="F125" i="4"/>
  <c r="F124" i="4"/>
  <c r="F123" i="4"/>
  <c r="F122" i="4"/>
  <c r="F121" i="4"/>
  <c r="F120" i="4"/>
  <c r="F119" i="4"/>
  <c r="F118" i="4"/>
  <c r="F117" i="4"/>
  <c r="F116" i="4"/>
  <c r="F115" i="4"/>
  <c r="F114" i="4"/>
  <c r="F113" i="4"/>
  <c r="F112" i="4"/>
  <c r="F111" i="4"/>
  <c r="F110" i="4"/>
  <c r="F109" i="4"/>
  <c r="F108" i="4"/>
  <c r="F107" i="4"/>
  <c r="F106" i="4"/>
  <c r="F105" i="4"/>
  <c r="F104" i="4"/>
  <c r="F103" i="4"/>
  <c r="F102" i="4"/>
  <c r="F101" i="4"/>
  <c r="F100" i="4"/>
  <c r="F99" i="4"/>
  <c r="F98" i="4"/>
  <c r="F97" i="4"/>
  <c r="F96" i="4"/>
  <c r="F95" i="4"/>
  <c r="F94" i="4"/>
  <c r="F93" i="4"/>
  <c r="F92" i="4"/>
  <c r="F91" i="4"/>
  <c r="F90" i="4"/>
  <c r="F89" i="4"/>
  <c r="F88" i="4"/>
  <c r="F87" i="4"/>
  <c r="F86" i="4"/>
  <c r="F85" i="4"/>
  <c r="F84" i="4"/>
  <c r="F83" i="4"/>
  <c r="F82" i="4"/>
  <c r="F81" i="4"/>
  <c r="F80" i="4"/>
  <c r="F79" i="4"/>
  <c r="F78" i="4"/>
  <c r="F77" i="4"/>
  <c r="F76" i="4"/>
  <c r="F75" i="4"/>
  <c r="F74" i="4"/>
  <c r="F73" i="4"/>
  <c r="F72" i="4"/>
  <c r="F71" i="4"/>
  <c r="F70" i="4"/>
  <c r="F69" i="4"/>
  <c r="F68" i="4"/>
  <c r="F67" i="4"/>
  <c r="F66" i="4"/>
  <c r="F65" i="4"/>
  <c r="F64" i="4"/>
  <c r="F63" i="4"/>
  <c r="F62" i="4"/>
  <c r="F61" i="4"/>
  <c r="F60" i="4"/>
  <c r="F59" i="4"/>
  <c r="F58" i="4"/>
  <c r="F57" i="4"/>
  <c r="F56" i="4"/>
  <c r="F55" i="4"/>
  <c r="F54" i="4"/>
  <c r="F53" i="4"/>
  <c r="F52" i="4"/>
  <c r="F51" i="4"/>
  <c r="F50" i="4"/>
  <c r="F49" i="4"/>
  <c r="F48" i="4"/>
  <c r="F47" i="4"/>
  <c r="F46" i="4"/>
  <c r="F45" i="4"/>
  <c r="F44" i="4"/>
  <c r="F43" i="4"/>
  <c r="F42" i="4"/>
  <c r="F41" i="4"/>
  <c r="F40" i="4"/>
  <c r="F39" i="4"/>
  <c r="F38" i="4"/>
  <c r="F37" i="4"/>
  <c r="F36" i="4"/>
  <c r="F35" i="4"/>
  <c r="F34" i="4"/>
  <c r="F33" i="4"/>
  <c r="F32" i="4"/>
  <c r="F31" i="4"/>
  <c r="F30" i="4"/>
  <c r="F29" i="4"/>
  <c r="F28" i="4"/>
  <c r="F27" i="4"/>
  <c r="F26" i="4"/>
  <c r="F25" i="4"/>
  <c r="F24" i="4"/>
  <c r="F23" i="4"/>
  <c r="F22" i="4"/>
  <c r="F21" i="4"/>
  <c r="F20" i="4"/>
  <c r="F19" i="4"/>
  <c r="F18" i="4"/>
  <c r="F17" i="4"/>
  <c r="F16" i="4"/>
  <c r="F15" i="4"/>
  <c r="F14" i="4"/>
  <c r="F13" i="4"/>
  <c r="F12" i="4"/>
  <c r="F11" i="4"/>
  <c r="F10" i="4"/>
  <c r="F9" i="4"/>
  <c r="F8" i="4"/>
  <c r="F7" i="4"/>
  <c r="F6" i="4"/>
  <c r="F5" i="4"/>
  <c r="F4" i="4"/>
  <c r="F3" i="4"/>
  <c r="F2" i="4"/>
  <c r="E902" i="4"/>
  <c r="E901" i="4"/>
  <c r="E900" i="4"/>
  <c r="E899" i="4"/>
  <c r="E898" i="4"/>
  <c r="E897" i="4"/>
  <c r="E896" i="4"/>
  <c r="E895" i="4"/>
  <c r="E894" i="4"/>
  <c r="E893" i="4"/>
  <c r="E892" i="4"/>
  <c r="E891" i="4"/>
  <c r="E890" i="4"/>
  <c r="E889" i="4"/>
  <c r="E888" i="4"/>
  <c r="E887" i="4"/>
  <c r="E886" i="4"/>
  <c r="E885" i="4"/>
  <c r="E884" i="4"/>
  <c r="E883" i="4"/>
  <c r="E882" i="4"/>
  <c r="E881" i="4"/>
  <c r="E880" i="4"/>
  <c r="E879" i="4"/>
  <c r="E878" i="4"/>
  <c r="E877" i="4"/>
  <c r="E876" i="4"/>
  <c r="E875" i="4"/>
  <c r="E874" i="4"/>
  <c r="E873" i="4"/>
  <c r="E872" i="4"/>
  <c r="E871" i="4"/>
  <c r="E870" i="4"/>
  <c r="E869" i="4"/>
  <c r="E868" i="4"/>
  <c r="E867" i="4"/>
  <c r="E866" i="4"/>
  <c r="E865" i="4"/>
  <c r="E864" i="4"/>
  <c r="E863" i="4"/>
  <c r="E862" i="4"/>
  <c r="E861" i="4"/>
  <c r="E860" i="4"/>
  <c r="E859" i="4"/>
  <c r="E858" i="4"/>
  <c r="E857" i="4"/>
  <c r="E856" i="4"/>
  <c r="E855" i="4"/>
  <c r="E854" i="4"/>
  <c r="E853" i="4"/>
  <c r="E852" i="4"/>
  <c r="E851" i="4"/>
  <c r="E850" i="4"/>
  <c r="E849" i="4"/>
  <c r="E848" i="4"/>
  <c r="E847" i="4"/>
  <c r="E846" i="4"/>
  <c r="E845" i="4"/>
  <c r="E844" i="4"/>
  <c r="E843" i="4"/>
  <c r="E842" i="4"/>
  <c r="E841" i="4"/>
  <c r="E840" i="4"/>
  <c r="E839" i="4"/>
  <c r="E838" i="4"/>
  <c r="E837" i="4"/>
  <c r="E836" i="4"/>
  <c r="E835" i="4"/>
  <c r="E834" i="4"/>
  <c r="E833" i="4"/>
  <c r="E832" i="4"/>
  <c r="E831" i="4"/>
  <c r="E830" i="4"/>
  <c r="E829" i="4"/>
  <c r="E828" i="4"/>
  <c r="E827" i="4"/>
  <c r="E826" i="4"/>
  <c r="E825" i="4"/>
  <c r="E824" i="4"/>
  <c r="E823" i="4"/>
  <c r="E822" i="4"/>
  <c r="E821" i="4"/>
  <c r="E820" i="4"/>
  <c r="E819" i="4"/>
  <c r="E818" i="4"/>
  <c r="E817" i="4"/>
  <c r="E816" i="4"/>
  <c r="E815" i="4"/>
  <c r="E814" i="4"/>
  <c r="E813" i="4"/>
  <c r="E812" i="4"/>
  <c r="E811" i="4"/>
  <c r="E810" i="4"/>
  <c r="E809" i="4"/>
  <c r="E808" i="4"/>
  <c r="E807" i="4"/>
  <c r="E806" i="4"/>
  <c r="E805" i="4"/>
  <c r="E804" i="4"/>
  <c r="E803" i="4"/>
  <c r="E802" i="4"/>
  <c r="E801" i="4"/>
  <c r="E800" i="4"/>
  <c r="E799" i="4"/>
  <c r="E798" i="4"/>
  <c r="E797" i="4"/>
  <c r="E796" i="4"/>
  <c r="E795" i="4"/>
  <c r="E794" i="4"/>
  <c r="E793" i="4"/>
  <c r="E792" i="4"/>
  <c r="E791" i="4"/>
  <c r="E790" i="4"/>
  <c r="E789" i="4"/>
  <c r="E788" i="4"/>
  <c r="E787" i="4"/>
  <c r="E786" i="4"/>
  <c r="E785" i="4"/>
  <c r="E784" i="4"/>
  <c r="E783" i="4"/>
  <c r="E782" i="4"/>
  <c r="E781" i="4"/>
  <c r="E780" i="4"/>
  <c r="E779" i="4"/>
  <c r="E778" i="4"/>
  <c r="E777" i="4"/>
  <c r="E776" i="4"/>
  <c r="E775" i="4"/>
  <c r="E774" i="4"/>
  <c r="E773" i="4"/>
  <c r="E772" i="4"/>
  <c r="E771" i="4"/>
  <c r="E770" i="4"/>
  <c r="E769" i="4"/>
  <c r="E768" i="4"/>
  <c r="E767" i="4"/>
  <c r="E766" i="4"/>
  <c r="E765" i="4"/>
  <c r="E764" i="4"/>
  <c r="E763" i="4"/>
  <c r="E762" i="4"/>
  <c r="E761" i="4"/>
  <c r="E760" i="4"/>
  <c r="E759" i="4"/>
  <c r="E758" i="4"/>
  <c r="E757" i="4"/>
  <c r="E756" i="4"/>
  <c r="E755" i="4"/>
  <c r="E754" i="4"/>
  <c r="E753" i="4"/>
  <c r="E752" i="4"/>
  <c r="E751" i="4"/>
  <c r="E750" i="4"/>
  <c r="E749" i="4"/>
  <c r="E748" i="4"/>
  <c r="E747" i="4"/>
  <c r="E746" i="4"/>
  <c r="E745" i="4"/>
  <c r="E744" i="4"/>
  <c r="E743" i="4"/>
  <c r="E742" i="4"/>
  <c r="E741" i="4"/>
  <c r="E740" i="4"/>
  <c r="E739" i="4"/>
  <c r="E738" i="4"/>
  <c r="E737" i="4"/>
  <c r="E736" i="4"/>
  <c r="E735" i="4"/>
  <c r="E734" i="4"/>
  <c r="E733" i="4"/>
  <c r="E732" i="4"/>
  <c r="E731" i="4"/>
  <c r="E730" i="4"/>
  <c r="E729" i="4"/>
  <c r="E728" i="4"/>
  <c r="E727" i="4"/>
  <c r="E726" i="4"/>
  <c r="E725" i="4"/>
  <c r="E724" i="4"/>
  <c r="E723" i="4"/>
  <c r="E722" i="4"/>
  <c r="E721" i="4"/>
  <c r="E720" i="4"/>
  <c r="E719" i="4"/>
  <c r="E718" i="4"/>
  <c r="E717" i="4"/>
  <c r="E716" i="4"/>
  <c r="E715" i="4"/>
  <c r="E714" i="4"/>
  <c r="E713" i="4"/>
  <c r="E712" i="4"/>
  <c r="E711" i="4"/>
  <c r="E710" i="4"/>
  <c r="E709" i="4"/>
  <c r="E708" i="4"/>
  <c r="E707" i="4"/>
  <c r="E706" i="4"/>
  <c r="E705" i="4"/>
  <c r="E704" i="4"/>
  <c r="E703" i="4"/>
  <c r="E702" i="4"/>
  <c r="E701" i="4"/>
  <c r="E700" i="4"/>
  <c r="E699" i="4"/>
  <c r="E698" i="4"/>
  <c r="E697" i="4"/>
  <c r="E696" i="4"/>
  <c r="E695" i="4"/>
  <c r="E694" i="4"/>
  <c r="E693" i="4"/>
  <c r="E692" i="4"/>
  <c r="E691" i="4"/>
  <c r="E690" i="4"/>
  <c r="E689" i="4"/>
  <c r="E688" i="4"/>
  <c r="E687" i="4"/>
  <c r="E686" i="4"/>
  <c r="E685" i="4"/>
  <c r="E684" i="4"/>
  <c r="E683" i="4"/>
  <c r="E682" i="4"/>
  <c r="E681" i="4"/>
  <c r="E680" i="4"/>
  <c r="E679" i="4"/>
  <c r="E678" i="4"/>
  <c r="E677" i="4"/>
  <c r="E676" i="4"/>
  <c r="E675" i="4"/>
  <c r="E674" i="4"/>
  <c r="E673" i="4"/>
  <c r="E672" i="4"/>
  <c r="E671" i="4"/>
  <c r="E670" i="4"/>
  <c r="E669" i="4"/>
  <c r="E668" i="4"/>
  <c r="E667" i="4"/>
  <c r="E666" i="4"/>
  <c r="E665" i="4"/>
  <c r="E664" i="4"/>
  <c r="E663" i="4"/>
  <c r="E662" i="4"/>
  <c r="E661" i="4"/>
  <c r="E660" i="4"/>
  <c r="E659" i="4"/>
  <c r="E658" i="4"/>
  <c r="E657" i="4"/>
  <c r="E656" i="4"/>
  <c r="E655" i="4"/>
  <c r="E654" i="4"/>
  <c r="E653" i="4"/>
  <c r="E652" i="4"/>
  <c r="E651" i="4"/>
  <c r="E650" i="4"/>
  <c r="E649" i="4"/>
  <c r="E648" i="4"/>
  <c r="E647" i="4"/>
  <c r="E646" i="4"/>
  <c r="E645" i="4"/>
  <c r="E644" i="4"/>
  <c r="E643" i="4"/>
  <c r="E642" i="4"/>
  <c r="E641" i="4"/>
  <c r="E640" i="4"/>
  <c r="E639" i="4"/>
  <c r="E638" i="4"/>
  <c r="E637" i="4"/>
  <c r="E636" i="4"/>
  <c r="E635" i="4"/>
  <c r="E634" i="4"/>
  <c r="E633" i="4"/>
  <c r="E632" i="4"/>
  <c r="E631" i="4"/>
  <c r="E630" i="4"/>
  <c r="E629" i="4"/>
  <c r="E628" i="4"/>
  <c r="E627" i="4"/>
  <c r="E626" i="4"/>
  <c r="E625" i="4"/>
  <c r="E624" i="4"/>
  <c r="E623" i="4"/>
  <c r="E622" i="4"/>
  <c r="E621" i="4"/>
  <c r="E620" i="4"/>
  <c r="E619" i="4"/>
  <c r="E618" i="4"/>
  <c r="E617" i="4"/>
  <c r="E616" i="4"/>
  <c r="E615" i="4"/>
  <c r="E614" i="4"/>
  <c r="E613" i="4"/>
  <c r="E612" i="4"/>
  <c r="E611" i="4"/>
  <c r="E610" i="4"/>
  <c r="E609" i="4"/>
  <c r="E608" i="4"/>
  <c r="E607" i="4"/>
  <c r="E606" i="4"/>
  <c r="E605" i="4"/>
  <c r="E604" i="4"/>
  <c r="E603" i="4"/>
  <c r="E602" i="4"/>
  <c r="E601" i="4"/>
  <c r="E600" i="4"/>
  <c r="E599" i="4"/>
  <c r="E598" i="4"/>
  <c r="E597" i="4"/>
  <c r="E596" i="4"/>
  <c r="E595" i="4"/>
  <c r="E594" i="4"/>
  <c r="E593" i="4"/>
  <c r="E592" i="4"/>
  <c r="E591" i="4"/>
  <c r="E590" i="4"/>
  <c r="E589" i="4"/>
  <c r="E588" i="4"/>
  <c r="E587" i="4"/>
  <c r="E586" i="4"/>
  <c r="E585" i="4"/>
  <c r="E584" i="4"/>
  <c r="E583" i="4"/>
  <c r="E582" i="4"/>
  <c r="E581" i="4"/>
  <c r="E580" i="4"/>
  <c r="E579" i="4"/>
  <c r="E578" i="4"/>
  <c r="E577" i="4"/>
  <c r="E576" i="4"/>
  <c r="E575" i="4"/>
  <c r="E574" i="4"/>
  <c r="E573" i="4"/>
  <c r="E572" i="4"/>
  <c r="E571" i="4"/>
  <c r="E570" i="4"/>
  <c r="E569" i="4"/>
  <c r="E568" i="4"/>
  <c r="E567" i="4"/>
  <c r="E566" i="4"/>
  <c r="E565" i="4"/>
  <c r="E564" i="4"/>
  <c r="E563" i="4"/>
  <c r="E562" i="4"/>
  <c r="E561" i="4"/>
  <c r="E560" i="4"/>
  <c r="E559" i="4"/>
  <c r="E558" i="4"/>
  <c r="E557" i="4"/>
  <c r="E556" i="4"/>
  <c r="E555" i="4"/>
  <c r="E554" i="4"/>
  <c r="E553" i="4"/>
  <c r="E552" i="4"/>
  <c r="E551" i="4"/>
  <c r="E550" i="4"/>
  <c r="E549" i="4"/>
  <c r="E548" i="4"/>
  <c r="E547" i="4"/>
  <c r="E546" i="4"/>
  <c r="E545" i="4"/>
  <c r="E544" i="4"/>
  <c r="E543" i="4"/>
  <c r="E542" i="4"/>
  <c r="E541" i="4"/>
  <c r="E540" i="4"/>
  <c r="E539" i="4"/>
  <c r="E538" i="4"/>
  <c r="E537" i="4"/>
  <c r="E536" i="4"/>
  <c r="E535" i="4"/>
  <c r="E534" i="4"/>
  <c r="E533" i="4"/>
  <c r="E532" i="4"/>
  <c r="E531" i="4"/>
  <c r="E530" i="4"/>
  <c r="E529" i="4"/>
  <c r="E528" i="4"/>
  <c r="E527" i="4"/>
  <c r="E526" i="4"/>
  <c r="E525" i="4"/>
  <c r="E524" i="4"/>
  <c r="E523" i="4"/>
  <c r="E522" i="4"/>
  <c r="E521" i="4"/>
  <c r="E520" i="4"/>
  <c r="E519" i="4"/>
  <c r="E518" i="4"/>
  <c r="E517" i="4"/>
  <c r="E516" i="4"/>
  <c r="E515" i="4"/>
  <c r="E514" i="4"/>
  <c r="E513" i="4"/>
  <c r="E512" i="4"/>
  <c r="E511" i="4"/>
  <c r="E510" i="4"/>
  <c r="E509" i="4"/>
  <c r="E508" i="4"/>
  <c r="E507" i="4"/>
  <c r="E506" i="4"/>
  <c r="E505" i="4"/>
  <c r="E504" i="4"/>
  <c r="E503" i="4"/>
  <c r="E502" i="4"/>
  <c r="E501" i="4"/>
  <c r="E500" i="4"/>
  <c r="E499" i="4"/>
  <c r="E498" i="4"/>
  <c r="E497" i="4"/>
  <c r="E496" i="4"/>
  <c r="E495" i="4"/>
  <c r="E494" i="4"/>
  <c r="E493" i="4"/>
  <c r="E492" i="4"/>
  <c r="E491" i="4"/>
  <c r="E490" i="4"/>
  <c r="E489" i="4"/>
  <c r="E488" i="4"/>
  <c r="E487" i="4"/>
  <c r="E486" i="4"/>
  <c r="E485" i="4"/>
  <c r="E484" i="4"/>
  <c r="E483" i="4"/>
  <c r="E482" i="4"/>
  <c r="E481" i="4"/>
  <c r="E480" i="4"/>
  <c r="E479" i="4"/>
  <c r="E478" i="4"/>
  <c r="E477" i="4"/>
  <c r="E476" i="4"/>
  <c r="E475" i="4"/>
  <c r="E474" i="4"/>
  <c r="E473" i="4"/>
  <c r="E472" i="4"/>
  <c r="E471" i="4"/>
  <c r="E470" i="4"/>
  <c r="E469" i="4"/>
  <c r="E468" i="4"/>
  <c r="E467" i="4"/>
  <c r="E466" i="4"/>
  <c r="E465" i="4"/>
  <c r="E464" i="4"/>
  <c r="E463" i="4"/>
  <c r="E462" i="4"/>
  <c r="E461" i="4"/>
  <c r="E460" i="4"/>
  <c r="E459" i="4"/>
  <c r="E458" i="4"/>
  <c r="E457" i="4"/>
  <c r="E456" i="4"/>
  <c r="E455" i="4"/>
  <c r="E454" i="4"/>
  <c r="E453" i="4"/>
  <c r="E452" i="4"/>
  <c r="E451" i="4"/>
  <c r="E450" i="4"/>
  <c r="E449" i="4"/>
  <c r="E448" i="4"/>
  <c r="E447" i="4"/>
  <c r="E446" i="4"/>
  <c r="E445" i="4"/>
  <c r="E444" i="4"/>
  <c r="E443" i="4"/>
  <c r="E442" i="4"/>
  <c r="E441" i="4"/>
  <c r="E440" i="4"/>
  <c r="E439" i="4"/>
  <c r="E438" i="4"/>
  <c r="E437" i="4"/>
  <c r="E436" i="4"/>
  <c r="E435" i="4"/>
  <c r="E434" i="4"/>
  <c r="E433" i="4"/>
  <c r="E432" i="4"/>
  <c r="E431" i="4"/>
  <c r="E430" i="4"/>
  <c r="E429" i="4"/>
  <c r="E428" i="4"/>
  <c r="E427" i="4"/>
  <c r="E426" i="4"/>
  <c r="E425" i="4"/>
  <c r="E424" i="4"/>
  <c r="E423" i="4"/>
  <c r="E422" i="4"/>
  <c r="E421" i="4"/>
  <c r="E420" i="4"/>
  <c r="E419" i="4"/>
  <c r="E418" i="4"/>
  <c r="E417" i="4"/>
  <c r="E416" i="4"/>
  <c r="E415" i="4"/>
  <c r="E414" i="4"/>
  <c r="E413" i="4"/>
  <c r="E412" i="4"/>
  <c r="E411" i="4"/>
  <c r="E410" i="4"/>
  <c r="E409" i="4"/>
  <c r="E408" i="4"/>
  <c r="E407" i="4"/>
  <c r="E406" i="4"/>
  <c r="E405" i="4"/>
  <c r="E404" i="4"/>
  <c r="E403" i="4"/>
  <c r="E402" i="4"/>
  <c r="E401" i="4"/>
  <c r="E400" i="4"/>
  <c r="E399" i="4"/>
  <c r="E398" i="4"/>
  <c r="E397" i="4"/>
  <c r="E396" i="4"/>
  <c r="E395" i="4"/>
  <c r="E394" i="4"/>
  <c r="E393" i="4"/>
  <c r="E392" i="4"/>
  <c r="E391" i="4"/>
  <c r="E390" i="4"/>
  <c r="E389" i="4"/>
  <c r="E388" i="4"/>
  <c r="E387" i="4"/>
  <c r="E386" i="4"/>
  <c r="E385" i="4"/>
  <c r="E384" i="4"/>
  <c r="E383" i="4"/>
  <c r="E382" i="4"/>
  <c r="E381" i="4"/>
  <c r="E380" i="4"/>
  <c r="E379" i="4"/>
  <c r="E378" i="4"/>
  <c r="E377" i="4"/>
  <c r="E376" i="4"/>
  <c r="E375" i="4"/>
  <c r="E374" i="4"/>
  <c r="E373" i="4"/>
  <c r="E372" i="4"/>
  <c r="E371" i="4"/>
  <c r="E370" i="4"/>
  <c r="E369" i="4"/>
  <c r="E368" i="4"/>
  <c r="E367" i="4"/>
  <c r="E366" i="4"/>
  <c r="E365" i="4"/>
  <c r="E364" i="4"/>
  <c r="E363" i="4"/>
  <c r="E362" i="4"/>
  <c r="E361" i="4"/>
  <c r="E360" i="4"/>
  <c r="E359" i="4"/>
  <c r="E358" i="4"/>
  <c r="E357" i="4"/>
  <c r="E356" i="4"/>
  <c r="E355" i="4"/>
  <c r="E354" i="4"/>
  <c r="E353" i="4"/>
  <c r="E352" i="4"/>
  <c r="E351" i="4"/>
  <c r="E350" i="4"/>
  <c r="E349" i="4"/>
  <c r="E348" i="4"/>
  <c r="E347" i="4"/>
  <c r="E346" i="4"/>
  <c r="E345" i="4"/>
  <c r="E344" i="4"/>
  <c r="E343" i="4"/>
  <c r="E342" i="4"/>
  <c r="E341" i="4"/>
  <c r="E340" i="4"/>
  <c r="E339" i="4"/>
  <c r="E338" i="4"/>
  <c r="E337" i="4"/>
  <c r="E336" i="4"/>
  <c r="E335" i="4"/>
  <c r="E334" i="4"/>
  <c r="E333" i="4"/>
  <c r="E332" i="4"/>
  <c r="E331" i="4"/>
  <c r="E330" i="4"/>
  <c r="E329" i="4"/>
  <c r="E328" i="4"/>
  <c r="E327" i="4"/>
  <c r="E326" i="4"/>
  <c r="E325" i="4"/>
  <c r="E324" i="4"/>
  <c r="E323" i="4"/>
  <c r="E322" i="4"/>
  <c r="E321" i="4"/>
  <c r="E320" i="4"/>
  <c r="E319" i="4"/>
  <c r="E318" i="4"/>
  <c r="E317" i="4"/>
  <c r="E316" i="4"/>
  <c r="E315" i="4"/>
  <c r="E314" i="4"/>
  <c r="E313" i="4"/>
  <c r="E312" i="4"/>
  <c r="E311" i="4"/>
  <c r="E310" i="4"/>
  <c r="E309" i="4"/>
  <c r="E308" i="4"/>
  <c r="E307" i="4"/>
  <c r="E306" i="4"/>
  <c r="E305" i="4"/>
  <c r="E304" i="4"/>
  <c r="E303" i="4"/>
  <c r="E302" i="4"/>
  <c r="E301" i="4"/>
  <c r="E300" i="4"/>
  <c r="E299" i="4"/>
  <c r="E298" i="4"/>
  <c r="E297" i="4"/>
  <c r="E296" i="4"/>
  <c r="E295" i="4"/>
  <c r="E294" i="4"/>
  <c r="E293" i="4"/>
  <c r="E292" i="4"/>
  <c r="E291" i="4"/>
  <c r="E290" i="4"/>
  <c r="E289" i="4"/>
  <c r="E288" i="4"/>
  <c r="E287" i="4"/>
  <c r="E286" i="4"/>
  <c r="E285" i="4"/>
  <c r="E284" i="4"/>
  <c r="E283" i="4"/>
  <c r="E282" i="4"/>
  <c r="E281" i="4"/>
  <c r="E280" i="4"/>
  <c r="E279" i="4"/>
  <c r="E278" i="4"/>
  <c r="E277" i="4"/>
  <c r="E276" i="4"/>
  <c r="E275" i="4"/>
  <c r="E274" i="4"/>
  <c r="E273" i="4"/>
  <c r="E272" i="4"/>
  <c r="E271" i="4"/>
  <c r="E270" i="4"/>
  <c r="E269" i="4"/>
  <c r="E268" i="4"/>
  <c r="E267" i="4"/>
  <c r="E266" i="4"/>
  <c r="E265" i="4"/>
  <c r="E264" i="4"/>
  <c r="E263" i="4"/>
  <c r="E262" i="4"/>
  <c r="E261" i="4"/>
  <c r="E260" i="4"/>
  <c r="E259" i="4"/>
  <c r="E258" i="4"/>
  <c r="E257" i="4"/>
  <c r="E256" i="4"/>
  <c r="E255" i="4"/>
  <c r="E254" i="4"/>
  <c r="E253" i="4"/>
  <c r="E252" i="4"/>
  <c r="E251" i="4"/>
  <c r="E250" i="4"/>
  <c r="E249" i="4"/>
  <c r="E248" i="4"/>
  <c r="E247" i="4"/>
  <c r="E246" i="4"/>
  <c r="E245" i="4"/>
  <c r="E244" i="4"/>
  <c r="E243" i="4"/>
  <c r="E242" i="4"/>
  <c r="E241" i="4"/>
  <c r="E240" i="4"/>
  <c r="E239" i="4"/>
  <c r="E238" i="4"/>
  <c r="E237" i="4"/>
  <c r="E236" i="4"/>
  <c r="E235" i="4"/>
  <c r="E234" i="4"/>
  <c r="E233" i="4"/>
  <c r="E232" i="4"/>
  <c r="E231" i="4"/>
  <c r="E230" i="4"/>
  <c r="E229" i="4"/>
  <c r="E228" i="4"/>
  <c r="E227" i="4"/>
  <c r="E226" i="4"/>
  <c r="E225" i="4"/>
  <c r="E224" i="4"/>
  <c r="E223" i="4"/>
  <c r="E222" i="4"/>
  <c r="E221" i="4"/>
  <c r="E220" i="4"/>
  <c r="E219" i="4"/>
  <c r="E218" i="4"/>
  <c r="E217" i="4"/>
  <c r="E216" i="4"/>
  <c r="E215" i="4"/>
  <c r="E214" i="4"/>
  <c r="E213" i="4"/>
  <c r="E212" i="4"/>
  <c r="E211" i="4"/>
  <c r="E210" i="4"/>
  <c r="E209" i="4"/>
  <c r="E208" i="4"/>
  <c r="E207" i="4"/>
  <c r="E206" i="4"/>
  <c r="E205" i="4"/>
  <c r="E204" i="4"/>
  <c r="E203" i="4"/>
  <c r="E202" i="4"/>
  <c r="E201" i="4"/>
  <c r="E200" i="4"/>
  <c r="E199" i="4"/>
  <c r="E198" i="4"/>
  <c r="E197" i="4"/>
  <c r="E196" i="4"/>
  <c r="E195" i="4"/>
  <c r="E194" i="4"/>
  <c r="E193" i="4"/>
  <c r="E192" i="4"/>
  <c r="E191" i="4"/>
  <c r="E190" i="4"/>
  <c r="E189" i="4"/>
  <c r="E188" i="4"/>
  <c r="E187" i="4"/>
  <c r="E186" i="4"/>
  <c r="E185" i="4"/>
  <c r="E184" i="4"/>
  <c r="E183" i="4"/>
  <c r="E182" i="4"/>
  <c r="E181" i="4"/>
  <c r="E180" i="4"/>
  <c r="E179" i="4"/>
  <c r="E178" i="4"/>
  <c r="E177" i="4"/>
  <c r="E176" i="4"/>
  <c r="E175" i="4"/>
  <c r="E174" i="4"/>
  <c r="E173" i="4"/>
  <c r="E172" i="4"/>
  <c r="E171" i="4"/>
  <c r="E170" i="4"/>
  <c r="E169" i="4"/>
  <c r="E168" i="4"/>
  <c r="E167" i="4"/>
  <c r="E166" i="4"/>
  <c r="E165" i="4"/>
  <c r="E164" i="4"/>
  <c r="E163" i="4"/>
  <c r="E162" i="4"/>
  <c r="E161" i="4"/>
  <c r="E160" i="4"/>
  <c r="E159" i="4"/>
  <c r="E158" i="4"/>
  <c r="E157" i="4"/>
  <c r="E156" i="4"/>
  <c r="E155" i="4"/>
  <c r="E154" i="4"/>
  <c r="E153" i="4"/>
  <c r="E152" i="4"/>
  <c r="E151" i="4"/>
  <c r="E150" i="4"/>
  <c r="E149" i="4"/>
  <c r="E148" i="4"/>
  <c r="E147" i="4"/>
  <c r="E146" i="4"/>
  <c r="E145" i="4"/>
  <c r="E144" i="4"/>
  <c r="E143" i="4"/>
  <c r="E142" i="4"/>
  <c r="E141" i="4"/>
  <c r="E140" i="4"/>
  <c r="E139" i="4"/>
  <c r="E138" i="4"/>
  <c r="E137" i="4"/>
  <c r="E136" i="4"/>
  <c r="E135" i="4"/>
  <c r="E134" i="4"/>
  <c r="E133" i="4"/>
  <c r="E132" i="4"/>
  <c r="E131" i="4"/>
  <c r="E130" i="4"/>
  <c r="E129" i="4"/>
  <c r="E128" i="4"/>
  <c r="E127" i="4"/>
  <c r="E126" i="4"/>
  <c r="E125" i="4"/>
  <c r="E124" i="4"/>
  <c r="E123" i="4"/>
  <c r="E122" i="4"/>
  <c r="E121" i="4"/>
  <c r="E120" i="4"/>
  <c r="E119" i="4"/>
  <c r="E118" i="4"/>
  <c r="E117" i="4"/>
  <c r="E116" i="4"/>
  <c r="E115" i="4"/>
  <c r="E114" i="4"/>
  <c r="E113" i="4"/>
  <c r="E112" i="4"/>
  <c r="E111" i="4"/>
  <c r="E110" i="4"/>
  <c r="E109" i="4"/>
  <c r="E108" i="4"/>
  <c r="E107" i="4"/>
  <c r="E106" i="4"/>
  <c r="E105" i="4"/>
  <c r="E104" i="4"/>
  <c r="E103" i="4"/>
  <c r="E102" i="4"/>
  <c r="E101" i="4"/>
  <c r="E100" i="4"/>
  <c r="E99" i="4"/>
  <c r="E98" i="4"/>
  <c r="E97" i="4"/>
  <c r="E96" i="4"/>
  <c r="E95" i="4"/>
  <c r="E94" i="4"/>
  <c r="E93" i="4"/>
  <c r="E92" i="4"/>
  <c r="E91" i="4"/>
  <c r="E90" i="4"/>
  <c r="E89" i="4"/>
  <c r="E88" i="4"/>
  <c r="E87" i="4"/>
  <c r="E86" i="4"/>
  <c r="E85" i="4"/>
  <c r="E84" i="4"/>
  <c r="E83" i="4"/>
  <c r="E82" i="4"/>
  <c r="E81" i="4"/>
  <c r="E80" i="4"/>
  <c r="E79" i="4"/>
  <c r="E78" i="4"/>
  <c r="E77" i="4"/>
  <c r="E76" i="4"/>
  <c r="E75" i="4"/>
  <c r="E74" i="4"/>
  <c r="E73" i="4"/>
  <c r="E72" i="4"/>
  <c r="E71" i="4"/>
  <c r="E70" i="4"/>
  <c r="E69" i="4"/>
  <c r="E68" i="4"/>
  <c r="E67" i="4"/>
  <c r="E66" i="4"/>
  <c r="E65" i="4"/>
  <c r="E64" i="4"/>
  <c r="E63" i="4"/>
  <c r="E62" i="4"/>
  <c r="E61" i="4"/>
  <c r="E60" i="4"/>
  <c r="E59" i="4"/>
  <c r="E58" i="4"/>
  <c r="E57" i="4"/>
  <c r="E56" i="4"/>
  <c r="E55" i="4"/>
  <c r="E54" i="4"/>
  <c r="E53" i="4"/>
  <c r="E52" i="4"/>
  <c r="E51" i="4"/>
  <c r="E50" i="4"/>
  <c r="E49" i="4"/>
  <c r="E48" i="4"/>
  <c r="E47" i="4"/>
  <c r="E46" i="4"/>
  <c r="E45" i="4"/>
  <c r="E44" i="4"/>
  <c r="E43" i="4"/>
  <c r="E42" i="4"/>
  <c r="E41" i="4"/>
  <c r="E40" i="4"/>
  <c r="E39" i="4"/>
  <c r="E38" i="4"/>
  <c r="E37" i="4"/>
  <c r="E36" i="4"/>
  <c r="E35" i="4"/>
  <c r="E34" i="4"/>
  <c r="E33" i="4"/>
  <c r="E32" i="4"/>
  <c r="E31" i="4"/>
  <c r="E30" i="4"/>
  <c r="E29" i="4"/>
  <c r="E28" i="4"/>
  <c r="E27" i="4"/>
  <c r="E26" i="4"/>
  <c r="E25" i="4"/>
  <c r="E24" i="4"/>
  <c r="E23" i="4"/>
  <c r="E22" i="4"/>
  <c r="E21" i="4"/>
  <c r="E20" i="4"/>
  <c r="E19" i="4"/>
  <c r="E18" i="4"/>
  <c r="E17" i="4"/>
  <c r="E16" i="4"/>
  <c r="E15" i="4"/>
  <c r="E14" i="4"/>
  <c r="E13" i="4"/>
  <c r="E12" i="4"/>
  <c r="E11" i="4"/>
  <c r="E10" i="4"/>
  <c r="E9" i="4"/>
  <c r="E8" i="4"/>
  <c r="E7" i="4"/>
  <c r="E6" i="4"/>
  <c r="E5" i="4"/>
  <c r="E4" i="4"/>
  <c r="E3" i="4"/>
  <c r="E2" i="4"/>
  <c r="E7" i="3"/>
  <c r="E37" i="3"/>
  <c r="E11" i="3"/>
  <c r="E28" i="3"/>
  <c r="E31" i="3"/>
  <c r="E17" i="3"/>
  <c r="E20" i="3"/>
  <c r="E26" i="3"/>
  <c r="E79" i="3"/>
  <c r="E56" i="3"/>
  <c r="E5" i="3"/>
  <c r="E23" i="3"/>
  <c r="E38" i="3"/>
  <c r="E3" i="3"/>
  <c r="E41" i="3"/>
  <c r="E54" i="3"/>
  <c r="E69" i="3"/>
  <c r="E42" i="3"/>
  <c r="E4" i="3"/>
  <c r="E32" i="3"/>
  <c r="E71" i="3"/>
  <c r="E59" i="3"/>
  <c r="E58" i="3"/>
  <c r="E78" i="3"/>
  <c r="E63" i="3"/>
  <c r="E18" i="3"/>
  <c r="E8" i="3"/>
  <c r="E53" i="3"/>
  <c r="E21" i="3"/>
  <c r="E15" i="3"/>
  <c r="E61" i="3"/>
  <c r="E47" i="3"/>
  <c r="E74" i="3"/>
  <c r="E43" i="3"/>
  <c r="E60" i="3"/>
  <c r="E19" i="3"/>
  <c r="E77" i="3"/>
  <c r="E65" i="3"/>
  <c r="E50" i="3"/>
  <c r="E73" i="3"/>
  <c r="E27" i="3"/>
  <c r="E49" i="3"/>
  <c r="E24" i="3"/>
  <c r="E76" i="3"/>
  <c r="E22" i="3"/>
  <c r="E40" i="3"/>
  <c r="E55" i="3"/>
  <c r="E72" i="3"/>
  <c r="E39" i="3"/>
  <c r="E57" i="3"/>
  <c r="E70" i="3"/>
  <c r="E75" i="3"/>
  <c r="E52" i="3"/>
  <c r="E25" i="3"/>
  <c r="E10" i="3"/>
  <c r="E67" i="3"/>
  <c r="E64" i="3"/>
  <c r="E9" i="3"/>
  <c r="E2" i="3"/>
  <c r="E51" i="3"/>
  <c r="E30" i="3"/>
  <c r="E68" i="3"/>
  <c r="E35" i="3"/>
  <c r="E45" i="3"/>
  <c r="E46" i="3"/>
  <c r="E14" i="3"/>
  <c r="E44" i="3"/>
  <c r="E36" i="3"/>
  <c r="E62" i="3"/>
  <c r="E34" i="3"/>
  <c r="E16" i="3"/>
  <c r="E29" i="3"/>
  <c r="E66" i="3"/>
  <c r="E33" i="3"/>
  <c r="E12" i="3"/>
  <c r="E48" i="3"/>
  <c r="E6" i="3"/>
  <c r="E13" i="3"/>
  <c r="F7" i="3"/>
  <c r="F37" i="3"/>
  <c r="F11" i="3"/>
  <c r="F28" i="3"/>
  <c r="F31" i="3"/>
  <c r="F17" i="3"/>
  <c r="F20" i="3"/>
  <c r="F26" i="3"/>
  <c r="F79" i="3"/>
  <c r="F56" i="3"/>
  <c r="F5" i="3"/>
  <c r="F23" i="3"/>
  <c r="F38" i="3"/>
  <c r="F3" i="3"/>
  <c r="F41" i="3"/>
  <c r="F54" i="3"/>
  <c r="F69" i="3"/>
  <c r="F42" i="3"/>
  <c r="F4" i="3"/>
  <c r="F32" i="3"/>
  <c r="F71" i="3"/>
  <c r="F59" i="3"/>
  <c r="F58" i="3"/>
  <c r="F78" i="3"/>
  <c r="F63" i="3"/>
  <c r="F18" i="3"/>
  <c r="F8" i="3"/>
  <c r="F53" i="3"/>
  <c r="F21" i="3"/>
  <c r="F15" i="3"/>
  <c r="F61" i="3"/>
  <c r="F47" i="3"/>
  <c r="F74" i="3"/>
  <c r="F43" i="3"/>
  <c r="F60" i="3"/>
  <c r="F19" i="3"/>
  <c r="F77" i="3"/>
  <c r="F65" i="3"/>
  <c r="F50" i="3"/>
  <c r="F73" i="3"/>
  <c r="F27" i="3"/>
  <c r="F49" i="3"/>
  <c r="F24" i="3"/>
  <c r="F76" i="3"/>
  <c r="F22" i="3"/>
  <c r="F40" i="3"/>
  <c r="F55" i="3"/>
  <c r="F72" i="3"/>
  <c r="F39" i="3"/>
  <c r="F57" i="3"/>
  <c r="F70" i="3"/>
  <c r="F75" i="3"/>
  <c r="F52" i="3"/>
  <c r="F25" i="3"/>
  <c r="F10" i="3"/>
  <c r="F67" i="3"/>
  <c r="F64" i="3"/>
  <c r="F9" i="3"/>
  <c r="F2" i="3"/>
  <c r="F51" i="3"/>
  <c r="F30" i="3"/>
  <c r="F68" i="3"/>
  <c r="F35" i="3"/>
  <c r="F45" i="3"/>
  <c r="F46" i="3"/>
  <c r="F14" i="3"/>
  <c r="F44" i="3"/>
  <c r="F36" i="3"/>
  <c r="F62" i="3"/>
  <c r="F34" i="3"/>
  <c r="F16" i="3"/>
  <c r="F29" i="3"/>
  <c r="F66" i="3"/>
  <c r="F33" i="3"/>
  <c r="F12" i="3"/>
  <c r="F48" i="3"/>
  <c r="F6" i="3"/>
  <c r="F13" i="3"/>
  <c r="D7" i="3"/>
  <c r="D37" i="3"/>
  <c r="D11" i="3"/>
  <c r="D28" i="3"/>
  <c r="D31" i="3"/>
  <c r="D17" i="3"/>
  <c r="D20" i="3"/>
  <c r="D26" i="3"/>
  <c r="D79" i="3"/>
  <c r="D56" i="3"/>
  <c r="D5" i="3"/>
  <c r="D23" i="3"/>
  <c r="D38" i="3"/>
  <c r="D3" i="3"/>
  <c r="D41" i="3"/>
  <c r="D54" i="3"/>
  <c r="D69" i="3"/>
  <c r="D42" i="3"/>
  <c r="D4" i="3"/>
  <c r="D32" i="3"/>
  <c r="D71" i="3"/>
  <c r="D59" i="3"/>
  <c r="D58" i="3"/>
  <c r="D78" i="3"/>
  <c r="D63" i="3"/>
  <c r="D18" i="3"/>
  <c r="D8" i="3"/>
  <c r="D53" i="3"/>
  <c r="D21" i="3"/>
  <c r="D15" i="3"/>
  <c r="D61" i="3"/>
  <c r="D47" i="3"/>
  <c r="D74" i="3"/>
  <c r="D43" i="3"/>
  <c r="D60" i="3"/>
  <c r="D19" i="3"/>
  <c r="D77" i="3"/>
  <c r="D65" i="3"/>
  <c r="D50" i="3"/>
  <c r="D73" i="3"/>
  <c r="D27" i="3"/>
  <c r="D49" i="3"/>
  <c r="D24" i="3"/>
  <c r="D76" i="3"/>
  <c r="D22" i="3"/>
  <c r="D40" i="3"/>
  <c r="D55" i="3"/>
  <c r="D72" i="3"/>
  <c r="D39" i="3"/>
  <c r="D57" i="3"/>
  <c r="D70" i="3"/>
  <c r="D75" i="3"/>
  <c r="D52" i="3"/>
  <c r="D25" i="3"/>
  <c r="D10" i="3"/>
  <c r="D67" i="3"/>
  <c r="D64" i="3"/>
  <c r="D9" i="3"/>
  <c r="D2" i="3"/>
  <c r="D51" i="3"/>
  <c r="D30" i="3"/>
  <c r="D68" i="3"/>
  <c r="D35" i="3"/>
  <c r="D45" i="3"/>
  <c r="D46" i="3"/>
  <c r="D14" i="3"/>
  <c r="D44" i="3"/>
  <c r="D36" i="3"/>
  <c r="D62" i="3"/>
  <c r="D34" i="3"/>
  <c r="D16" i="3"/>
  <c r="D29" i="3"/>
  <c r="D66" i="3"/>
  <c r="D33" i="3"/>
  <c r="D12" i="3"/>
  <c r="D48" i="3"/>
  <c r="D6" i="3"/>
  <c r="D13" i="3"/>
</calcChain>
</file>

<file path=xl/sharedStrings.xml><?xml version="1.0" encoding="utf-8"?>
<sst xmlns="http://schemas.openxmlformats.org/spreadsheetml/2006/main" count="7314" uniqueCount="4066">
  <si>
    <t>Dubious open reading frame;unlikely to encode a functional protein, based on available experimental and comparative sequence data</t>
  </si>
  <si>
    <t>YPR010C-A</t>
  </si>
  <si>
    <t>Putative protein of unknown function;SWAT-GFP, seamless-GFP and mCherry fusion proteins localize to the cytosol;conserved among Saccharomyces sensu stricto species</t>
  </si>
  <si>
    <t>YNL083W</t>
  </si>
  <si>
    <t>SAL1</t>
  </si>
  <si>
    <t>ADP/ATP transporter;member of the Ca2+-binding subfamily of mitochondrial carriers, with two EF-hand motifs;transport activity of either Sal1p or Pet9p is critical for viability;polymorphic in different S. cerevisiae strains</t>
  </si>
  <si>
    <t>YDR204W</t>
  </si>
  <si>
    <t>COQ4</t>
  </si>
  <si>
    <t>Protein with a role in ubiquinone (Coenzyme Q) biosynthesis;possibly functioning in stabilization of Coq7p;located on matrix face of mitochondrial inner membrane;component of a mitochondrial ubiquinone-synthesizing complex;human homolog COQ4 can complement yeast coq4 null mutant</t>
  </si>
  <si>
    <t>YPR146C</t>
  </si>
  <si>
    <t>YPL183W-A</t>
  </si>
  <si>
    <t>RTC6</t>
  </si>
  <si>
    <t>Protein involved in translation;mutants have defects in biogenesis of nuclear ribosomes;sequence similar to prokaryotic ribosomal protein L36, may be a mitochondrial ribosomal protein;protein abundance increases in response to DNA replication stress</t>
  </si>
  <si>
    <t>YKL053C-A</t>
  </si>
  <si>
    <t>MDM35</t>
  </si>
  <si>
    <t>Mitochondrial intermembrane space protein;forms complex with Ups2p that transfers phosphatidylserine from outer membrane to inner membrane for phosphatidylethanolamine synthesis;mutation affects mitochondrial distribution and morphology;contains twin cysteine-x9-cysteine motifs;protein abundance increases in response to DNA replication stress</t>
  </si>
  <si>
    <t>YEL020W-A</t>
  </si>
  <si>
    <t>TIM9</t>
  </si>
  <si>
    <t>Essential protein of the mitochondrial intermembrane space;forms a complex with Tim10p (TIM10 complex) that delivers hydrophobic proteins to the TIM22 complex for insertion into the inner membrane</t>
  </si>
  <si>
    <t>YDL045W-A</t>
  </si>
  <si>
    <t>MRP10</t>
  </si>
  <si>
    <t>Mitochondrial ribosomal protein of the small subunit;contains twin cysteine-x9-cysteine motifs;oxidized by Mia40p during import into mitochondria</t>
  </si>
  <si>
    <t>YJR048W</t>
  </si>
  <si>
    <t>CYC1</t>
  </si>
  <si>
    <t>Cytochrome c, isoform 1;also known as iso-1-cytochrome c;electron carrier of mitochondrial intermembrane space that transfers electrons from ubiquinone-cytochrome c oxidoreductase to cytochrome c oxidase during cellular respiration;CYC1 has a paralog, CYC7, that arose from the whole genome duplication;human homolog CYC1 can complement yeast null mutant;mutations in human CYC1 cause insulin-responsive hyperglycemia</t>
  </si>
  <si>
    <t>YEL039C</t>
  </si>
  <si>
    <t>CYC7</t>
  </si>
  <si>
    <t>Cytochrome c isoform 2, expressed under hypoxic conditions;also known as iso-2-cytochrome c;electron carrier of the mitochondrial intermembrane space that transfers electrons from ubiquinone-cytochrome c oxidoreductase to cytochrome c oxidase during cellular respiration;protein abundance increases in response to DNA replication stress;CYC7 has a paralog, CYC1, that arose from the whole genome duplication</t>
  </si>
  <si>
    <t>YFR033C</t>
  </si>
  <si>
    <t>QCR6</t>
  </si>
  <si>
    <t>Subunit 6 of the ubiquinol cytochrome-c reductase complex;the complex, also known as the cytochrome bc(1) complex or Complex III, is a component of the mitochondrial inner membrane electron transport chain;highly acidic protein;required for maturation of cytochrome c1;may be loosely associated with the complex since it is easily released into the intermembrane space</t>
  </si>
  <si>
    <t>YDR529C</t>
  </si>
  <si>
    <t>QCR7</t>
  </si>
  <si>
    <t>Subunit 7 of ubiquinol cytochrome-c reductase (Complex III);Complex III is a component of the mitochondrial inner membrane electron transport chain;oriented facing the mitochondrial matrix;N-terminus appears to play a role in complex assembly</t>
  </si>
  <si>
    <t>Q0105</t>
  </si>
  <si>
    <t>COB</t>
  </si>
  <si>
    <t>Cytochrome b;mitochondrially encoded subunit of the ubiquinol-cytochrome c reductase complex which includes Cobp, Rip1p, Cyt1p, Cor1p, Qcr2p, Qcr6p, Qcr7p, Qcr8p, Qcr9p, and Qcr10p</t>
  </si>
  <si>
    <t>YML054C</t>
  </si>
  <si>
    <t>CYB2</t>
  </si>
  <si>
    <t>Cytochrome b2 (L-lactate cytochrome-c oxidoreductase);component of the mitochondrial intermembrane space, required for lactate utilization;expression is repressed by glucose and anaerobic conditions</t>
  </si>
  <si>
    <t>YJR009C</t>
  </si>
  <si>
    <t>TDH2</t>
  </si>
  <si>
    <t>Glyceraldehyde-3-phosphate dehydrogenase (GAPDH), isozyme 2;involved in glycolysis and gluconeogenesis;tetramer that catalyzes reaction of glyceraldehyde-3-phosphate to 1,3 bis-phosphoglycerate;detected in cytoplasm and cell wall;protein abundance increases in response to DNA replication stress;GAPDH-derived antimicrobial peptides are active against a wide variety of wine-related yeasts and bateria;TDH2 has a paralog, TDH3, that arose from the whole genome duplication</t>
  </si>
  <si>
    <t>YGR192C</t>
  </si>
  <si>
    <t>TDH3</t>
  </si>
  <si>
    <t>Glyceraldehyde-3-phosphate dehydrogenase (GAPDH), isozyme 3;involved in glycolysis and gluconeogenesis;tetramer that catalyzes the reaction of glyceraldehyde-3-phosphate to 1,3 bis-phosphoglycerate;detected in the cytoplasm and cell wall;GAPDH-derived antimicrobial peptides secreted by S. cerevisiae are active against a wide variety of wine-related yeasts and bacteria;binds AU-rich RNA</t>
  </si>
  <si>
    <t>YJL052W</t>
  </si>
  <si>
    <t>TDH1</t>
  </si>
  <si>
    <t>Glyceraldehyde-3-phosphate dehydrogenase (GAPDH), isozyme 1;involved in glycolysis and gluconeogenesis;tetramer that catalyzes the reaction of glyceraldehyde-3-phosphate to 1,3 bis-phosphoglycerate;detected in the cytoplasm and cell wall;protein abundance increases in response to DNA replication stress;GAPDH-derived antimicrobial peptides secreted by S. cerevisiae are active against a wide variety of wine-related yeasts and bateria</t>
  </si>
  <si>
    <t>Q0045</t>
  </si>
  <si>
    <t>COX1</t>
  </si>
  <si>
    <t>Subunit I of cytochrome c oxidase (Complex IV);Complex IV is the terminal member of the mitochondrial inner membrane electron transport chain;one of three mitochondrially-encoded subunits</t>
  </si>
  <si>
    <t>Q0250</t>
  </si>
  <si>
    <t>COX2</t>
  </si>
  <si>
    <t>Subunit II of cytochrome c oxidase (Complex IV);Complex IV is the terminal member of the mitochondrial inner membrane electron transport chain;one of three mitochondrially-encoded subunits</t>
  </si>
  <si>
    <t>Q0275</t>
  </si>
  <si>
    <t>COX3</t>
  </si>
  <si>
    <t>Subunit III of cytochrome c oxidase (Complex IV);Complex IV is the terminal member of the mitochondrial inner membrane electron transport chain;one of three mitochondrially-encoded subunits</t>
  </si>
  <si>
    <t>YNL052W</t>
  </si>
  <si>
    <t>COX5A</t>
  </si>
  <si>
    <t>Subunit Va of cytochrome c oxidase;cytochrome c oxidase is the terminal member of the mitochondrial inner membrane electron transport chain;Cox5Ap is predominantly expressed during aerobic growth while its isoform Vb (Cox5Bp) is expressed during anaerobic growth;COX5A has a paralog, COX5B, that arose from the whole genome duplication</t>
  </si>
  <si>
    <t>YIL111W</t>
  </si>
  <si>
    <t>COX5B</t>
  </si>
  <si>
    <t>Subunit Vb of cytochrome c oxidase;cytochrome c oxidase is the terminal member of the mitochondrial inner membrane electron transport chain;Cox5Bp is predominantly expressed during anaerobic growth while its isoform Va (Cox5Ap) is expressed during aerobic growth;COX5B has a paralog, COX5A, that arose from the whole genome duplication</t>
  </si>
  <si>
    <t>YHR051W</t>
  </si>
  <si>
    <t>COX6</t>
  </si>
  <si>
    <t>Subunit VI of cytochrome c oxidase (Complex IV);Complex IV is the terminal member of the mitochondrial inner membrane electron transport chain;expression is regulated by oxygen levels</t>
  </si>
  <si>
    <t>YKR066C</t>
  </si>
  <si>
    <t>CCP1</t>
  </si>
  <si>
    <t>Mitochondrial cytochrome-c peroxidase;degrades reactive oxygen species in mitochondria, involved in the response to oxidative stress</t>
  </si>
  <si>
    <t>YJR104C</t>
  </si>
  <si>
    <t>SOD1</t>
  </si>
  <si>
    <t>Cytosolic copper-zinc superoxide dismutase;detoxifies superoxide;stabilizes Yck1p and Yck2p kinases in glucose to repress respiration;phosphorylated by Dun1p, enters nucleus under oxidative stress to promote transcription of stress response genes;human ortholog SOD1 implicated in ALS complements a null allele;abundance increases under DNA replication stress and during exposure to boric acid;localization to mitochondrial intermembrane space is modulated by MICOS complex</t>
  </si>
  <si>
    <t>YHR008C</t>
  </si>
  <si>
    <t>SOD2</t>
  </si>
  <si>
    <t>Mitochondrial manganese superoxide dismutase;protects cells against oxygen toxicity and oxidative stress;human mitochondrial SOD2 can complement a yeast null mutant and human cytoplasmic SOD1 can also complement when targeted to the mitochondrial matrix</t>
  </si>
  <si>
    <t>YCR012W</t>
  </si>
  <si>
    <t>PGK1</t>
  </si>
  <si>
    <t>3-phosphoglycerate kinase;catalyzes transfer of high-energy phosphoryl groups from the acyl phosphate of 1,3-bisphosphoglycerate to ADP to produce ATP;key enzyme in glycolysis and gluconeogenesis</t>
  </si>
  <si>
    <t>YJR121W</t>
  </si>
  <si>
    <t>ATP2</t>
  </si>
  <si>
    <t>Beta subunit of the F1 sector of mitochondrial F1F0 ATP synthase;which is a large, evolutionarily conserved enzyme complex required for ATP synthesis;F1 translationally regulates ATP6 and ATP8 expression to achieve a balanced output of ATP synthase genes encoded in nucleus and mitochondria;phosphorylated</t>
  </si>
  <si>
    <t>Q0085</t>
  </si>
  <si>
    <t>ATP6</t>
  </si>
  <si>
    <t>Subunit a of the F0 sector of mitochondrial F1F0 ATP synthase;mitochondrially encoded;translation is specifically activated by Atp22p;ATP6 and ATP8 mRNAs are not translated in the absence of the F1 sector of ATPase;mutations in human ortholog MT-ATP6 are associated with neurodegenerative disorders such as Neurogenic Ataxia and Retinitis Pigmentosa (NARP), Leigh syndrome (LS), Charcot-Marie-Tooth (CMT), and ataxia telangiectasia</t>
  </si>
  <si>
    <t>Q0080</t>
  </si>
  <si>
    <t>ATP8</t>
  </si>
  <si>
    <t>Subunit 8 of the F0 sector of mitochondrial F1F0 ATP synthase;encoded on the mitochondrial genome;ATP8 and ATP6 mRNAs are not translated in the absence of the F1 sector of ATPase</t>
  </si>
  <si>
    <t>YNR001C</t>
  </si>
  <si>
    <t>CIT1</t>
  </si>
  <si>
    <t>Citrate synthase;catalyzes the condensation of acetyl coenzyme A and oxaloacetate to form citrate;the rate-limiting enzyme of the TCA cycle;nuclear encoded mitochondrial protein;CIT1 has a paralog, CIT2, that arose from the whole genome duplication</t>
  </si>
  <si>
    <t>YGR254W</t>
  </si>
  <si>
    <t>ENO1</t>
  </si>
  <si>
    <t>Enolase I, a phosphopyruvate hydratase;catalyzes conversion of 2-phosphoglycerate to phosphoenolpyruvate during glycolysis and the reverse reaction during gluconeogenesis;expression repressed in response to glucose;protein abundance increases in response to DNA replication stress;N-terminally propionylated in vivo;ENO1 has a paralog, ENO2, that arose from the whole genome duplication</t>
  </si>
  <si>
    <t>YHR174W</t>
  </si>
  <si>
    <t>ENO2</t>
  </si>
  <si>
    <t>Enolase II, a phosphopyruvate hydratase;catalyzes conversion of 2-phosphoglycerate to phosphoenolpyruvate during glycolysis and the reverse reaction during gluconeogenesis;expression induced in response to glucose;ENO2 has a paralog, ENO1, that arose from the whole genome duplication</t>
  </si>
  <si>
    <t>YER086W</t>
  </si>
  <si>
    <t>ILV1</t>
  </si>
  <si>
    <t>Threonine deaminase, catalyzes first step in isoleucine biosynthesis;expression is under general amino acid control;ILV1 locus exhibits highly positioned nucleosomes whose organization is independent of known ILV1 regulation</t>
  </si>
  <si>
    <t>YDR050C</t>
  </si>
  <si>
    <t>TPI1</t>
  </si>
  <si>
    <t>Triose phosphate isomerase, abundant glycolytic enzyme;mRNA half-life is regulated by iron availability;transcription is controlled by activators Reb1p, Gcr1p, and Rap1p through binding sites in the 5' non-coding region;inhibition of Tpi1p activity by PEP (phosphoenolpyruvate) stimulates redox metabolism in respiring cells;E104D mutation in human homolog TPI1 causes a rare autosomal disease;human TPI1 can complement yeast null mutant</t>
  </si>
  <si>
    <t>YKL152C</t>
  </si>
  <si>
    <t>GPM1</t>
  </si>
  <si>
    <t>Tetrameric phosphoglycerate mutase;mediates the conversion of 3-phosphoglycerate to 2-phosphoglycerate during glycolysis and the reverse reaction during gluconeogenesis</t>
  </si>
  <si>
    <t>YDL181W</t>
  </si>
  <si>
    <t>INH1</t>
  </si>
  <si>
    <t>Protein that inhibits ATP hydrolysis by the F1F0-ATP synthase;inhibitory function is enhanced by stabilizing proteins Stf1p and Stf2p;has a calmodulin-binding motif and binds calmodulin in vitro;INH1 has a paralog, STF1, that arose from the whole genome duplication</t>
  </si>
  <si>
    <t>YDL130W-A</t>
  </si>
  <si>
    <t>STF1</t>
  </si>
  <si>
    <t>Protein involved in regulation of the mitochondrial F1F0-ATP synthase;Stf1p and Stf2p act as stabilizing factors that enhance inhibitory action of the Inh1p protein;protein abundance increases in response to DNA replication stress;STF1 has a paralog, INH1, that arose from the whole genome duplication</t>
  </si>
  <si>
    <t>YNL098C</t>
  </si>
  <si>
    <t>RAS2</t>
  </si>
  <si>
    <t>GTP-binding protein;regulates nitrogen starvation response, sporulation, and filamentous growth;farnesylation and palmitoylation required for activity and localization to plasma membrane;homolog of mammalian Ras proto-oncogenes;RAS2 has a paralog, RAS1, that arose from the whole genome duplication</t>
  </si>
  <si>
    <t>Q0140</t>
  </si>
  <si>
    <t>VAR1</t>
  </si>
  <si>
    <t>Mitochondrial ribosomal protein of the small subunit;mitochondrially-encoded;polymorphic in different strains due to variation in number of AAT (asparagine) codons;translated near the mitochondrial inner membrane;may have a role in loss of mitochondrial DNA under stress conditions</t>
  </si>
  <si>
    <t>YOR187W</t>
  </si>
  <si>
    <t>TUF1</t>
  </si>
  <si>
    <t>Mitochondrial translation elongation factor Tu (EF-Tu);involved in fundamental pathway of mtDNA homeostasis;comprises both GTPase and guanine nucleotide exchange factor activities, while these activities are found in separate proteins in S. pombe and humans;rare mutations in human mitochondrial elongation factor Tu (EFTu) associated with severe lactic acidosis, rapidly progressive fatal encephalopathy, severe infantile macrocystic leukodystrophy with micropolygyria</t>
  </si>
  <si>
    <t>Q0110</t>
  </si>
  <si>
    <t>BI2</t>
  </si>
  <si>
    <t>Mitochondrial mRNA maturase with a role in splicing;encoded by both exon and intron sequences of partially processed COB mRNA</t>
  </si>
  <si>
    <t>YHL038C</t>
  </si>
  <si>
    <t>CBP2</t>
  </si>
  <si>
    <t>Required for splicing of the group I intron bI5 of the COB pre-mRNA;nuclear-encoded mitochondrial protein that binds to the RNA to promote splicing;also involved in but not essential for splicing of the COB bI2 intron and the intron in the 21S rRNA gene</t>
  </si>
  <si>
    <t>Q0050</t>
  </si>
  <si>
    <t>AI1</t>
  </si>
  <si>
    <t>Reverse transcriptase required for splicing of the COX1 pre-mRNA;encoded by a mobile group II intron within the mitochondrial COX1 gene</t>
  </si>
  <si>
    <t>Q0055</t>
  </si>
  <si>
    <t>AI2</t>
  </si>
  <si>
    <t>Q0060</t>
  </si>
  <si>
    <t>AI3</t>
  </si>
  <si>
    <t>Endonuclease I-SceIII;encoded by a mobile group I intron within the mitochondrial COX1 gene</t>
  </si>
  <si>
    <t>Q0065</t>
  </si>
  <si>
    <t>AI4</t>
  </si>
  <si>
    <t>Endonuclease I-SceII;encoded by a mobile group I intron within the mitochondrial COX1 gene;intron is normally spliced by the BI4p maturase but AI4p can mutate to acquire the same maturase activity</t>
  </si>
  <si>
    <t>Q0120</t>
  </si>
  <si>
    <t>BI4</t>
  </si>
  <si>
    <t>Mitochondrial mRNA maturase;forms a complex with Nam2p to mediate splicing of the bI4 intron of the COB gene;encoded by both exon and intron sequences of partially processed COB mRNA</t>
  </si>
  <si>
    <t>Q0255</t>
  </si>
  <si>
    <t>Maturase-like protein</t>
  </si>
  <si>
    <t>Q0160</t>
  </si>
  <si>
    <t>SCEI</t>
  </si>
  <si>
    <t>I-SceI DNA endonuclease;encoded by the mitochondrial group I intron of the 21S_rRNA gene;mediates gene conversion that propagates the intron into intron-less copies of the 21S_rRNA gene</t>
  </si>
  <si>
    <t>YGL187C</t>
  </si>
  <si>
    <t>COX4</t>
  </si>
  <si>
    <t>Subunit IV of cytochrome c oxidase;the terminal member of the mitochondrial inner membrane electron transport chain;precursor N-terminal 25 residues are cleaved during mitochondrial import;phosphorylated;spermidine enhances translation</t>
  </si>
  <si>
    <t>YLR395C</t>
  </si>
  <si>
    <t>COX8</t>
  </si>
  <si>
    <t>Subunit VIII of cytochrome c oxidase (Complex IV);Complex IV is the terminal member of the mitochondrial inner membrane electron transport chain</t>
  </si>
  <si>
    <t>YMR056C</t>
  </si>
  <si>
    <t>AAC1</t>
  </si>
  <si>
    <t>Mitochondrial inner membrane ADP/ATP translocator;exchanges cytosolic ADP for mitochondrially synthesized ATP;phosphorylated;Aac1p is a minor isoform while Pet9p is the major ADP/ATP translocator;relocalizes from mitochondrion to cytoplasm upon DNA replication stress</t>
  </si>
  <si>
    <t>YDR268W</t>
  </si>
  <si>
    <t>MSW1</t>
  </si>
  <si>
    <t>Mitochondrial tryptophanyl-tRNA synthetase</t>
  </si>
  <si>
    <t>YFR053C</t>
  </si>
  <si>
    <t>HXK1</t>
  </si>
  <si>
    <t>Hexokinase isoenzyme 1;a cytosolic protein that catalyzes phosphorylation of glucose during glucose metabolism;expression is highest during growth on non-glucose carbon sources;glucose-induced repression involves hexokinase Hxk2p;HXK1 has a paralog, HXK2, that arose from the whole genome duplication</t>
  </si>
  <si>
    <t>YGL253W</t>
  </si>
  <si>
    <t>HXK2</t>
  </si>
  <si>
    <t>Hexokinase isoenzyme 2;phosphorylates glucose in cytosol;predominant hexokinase during growth on glucose;represses expression of HXK1, GLK1, induces expression of its own gene;antiapoptotic;phosphorylation/dephosphorylation at Ser14 by kinase Snf1p, phosphatase Glc7p-Reg1p regulates nucleocytoplasmic shuttling of Hxk2p;functions downstream of Sit4p in control of cell cycle, mitochondrial function, oxidative stress resistance, chronological lifespan;has paralog HXK1</t>
  </si>
  <si>
    <t>YDL164C</t>
  </si>
  <si>
    <t>CDC9</t>
  </si>
  <si>
    <t>DNA ligase I found in nucleus and mitochondria;essential enzyme that joins Okazaki fragments during DNA replication;also acts in ribonucleotide excision repair, base excision repair, and recombination;DNA ligase I mutants trigger ubiquitination of PCNA at K107, facilitating Rad59p-mediated bypass of unligated Okazaki fragments;human homolog LIG1 can complement yeast cdc9 temperature-sensitive mutant at restrictive temperature</t>
  </si>
  <si>
    <t>YNL055C</t>
  </si>
  <si>
    <t>POR1</t>
  </si>
  <si>
    <t>Mitochondrial porin (voltage-dependent anion channel);outer membrane protein required for maintenance of mitochondrial osmotic stability and mitochondrial membrane permeability;couples the glutathione pools of the intermembrane space (IMS) and the cytosol;interacts with Om45 and Om14 in the outer membrane;phosphorylated;protein abundance increases in response to DNA replication stress</t>
  </si>
  <si>
    <t>YPL078C</t>
  </si>
  <si>
    <t>ATP4</t>
  </si>
  <si>
    <t>Subunit b of the stator stalk of mitochondrial F1F0 ATP synthase;ATP synthase is a large, evolutionarily conserved enzyme complex required for ATP synthesis;contributes to the oligomerization of the complex, which in turn determines the shape of inner membrane cristae;phosphorylated</t>
  </si>
  <si>
    <t>YLR355C</t>
  </si>
  <si>
    <t>ILV5</t>
  </si>
  <si>
    <t>Acetohydroxyacid reductoisomerase and mtDNA binding protein;involved in branched-chain amino acid biosynthesis and maintenance of wild-type mitochondrial DNA;found in mitochondrial nucleoids</t>
  </si>
  <si>
    <t>YAL039C</t>
  </si>
  <si>
    <t>CYC3</t>
  </si>
  <si>
    <t>Cytochrome c heme lyase (holocytochrome c synthase);attaches heme to apo-cytochrome c (Cyc1p or Cyc7p) in mitochondrial intermembrane space;human homolog HCCS implicated in microphthalmia with linear skin defects (MLS), and can complement yeast null mutant</t>
  </si>
  <si>
    <t>YPR113W</t>
  </si>
  <si>
    <t>PIS1</t>
  </si>
  <si>
    <t>Phosphatidylinositol synthase;required for biosynthesis of phosphatidylinositol, which is a precursor for polyphosphoinositides, sphingolipids, and glycolipid anchors for some of the plasma membrane proteins</t>
  </si>
  <si>
    <t>YNL104C</t>
  </si>
  <si>
    <t>LEU4</t>
  </si>
  <si>
    <t>Alpha-isopropylmalate synthase (2-isopropylmalate synthase);the main isozyme responsible for the first step in the leucine biosynthesis pathway;LEU4 has a paralog, LEU9, that arose from the whole genome duplication</t>
  </si>
  <si>
    <t>YOR065W</t>
  </si>
  <si>
    <t>CYT1</t>
  </si>
  <si>
    <t>Cytochrome c1;component of the mitochondrial respiratory chain;expression is regulated by the heme-activated, glucose-repressed Hap2p/3p/4p/5p CCAAT-binding complex</t>
  </si>
  <si>
    <t>YDR226W</t>
  </si>
  <si>
    <t>ADK1</t>
  </si>
  <si>
    <t>Adenylate kinase, required for purine metabolism;localized to the cytoplasm and the mitochondria;lacks cleavable signal sequence;protein abundance increases in response to DNA replication stress;mutations affecting Adk1p catalytic activity deregulate expression of phosphate utilization genes PHO5 and PHO84;human homolog AK1 can complement yeast adk1 mutant</t>
  </si>
  <si>
    <t>YNL121C</t>
  </si>
  <si>
    <t>TOM70</t>
  </si>
  <si>
    <t>Component of the TOM (translocase of outer membrane) complex;involved in the recognition and initial import steps for all mitochondrially directed proteins;acts as a receptor for incoming precursor proteins;TOM70 has a paralog, TOM71, that arose from the whole genome duplication</t>
  </si>
  <si>
    <t>YKL194C</t>
  </si>
  <si>
    <t>MST1</t>
  </si>
  <si>
    <t>Mitochondrial threonyl-tRNA synthetase;aminoacylates both the canonical threonine tRNA tT(UGU)Q1 and the unusual threonine tRNA tT(UAG)Q2 in vitro;lacks a typical editing domain, but has pre-transfer editing activity stimulated by the unusual tRNA-Thr</t>
  </si>
  <si>
    <t>YMR083W</t>
  </si>
  <si>
    <t>ADH3</t>
  </si>
  <si>
    <t>Mitochondrial alcohol dehydrogenase isozyme III;involved in the shuttling of mitochondrial NADH to the cytosol under anaerobic conditions and ethanol production</t>
  </si>
  <si>
    <t>YBL099W</t>
  </si>
  <si>
    <t>ATP1</t>
  </si>
  <si>
    <t>Alpha subunit of the F1 sector of mitochondrial F1F0 ATP synthase;which is a large, evolutionarily conserved enzyme complex required for ATP synthesis;F1 translationally regulates ATP6 and ATP8 expression to achieve a balanced output of ATP synthase genes encoded in nucleus and mitochondria;phosphorylated;N-terminally propionylated in vivo</t>
  </si>
  <si>
    <t>YJL209W</t>
  </si>
  <si>
    <t>CBP1</t>
  </si>
  <si>
    <t>Mitochondrial protein, regulator of COB mRNA stability and translation;interacts with the 5'-untranslated region of the COB mRNA;found in a complex at the inner membrane along with Pet309p;localizes to mitochondrial foci upon DNA replication stress</t>
  </si>
  <si>
    <t>YBR120C</t>
  </si>
  <si>
    <t>CBP6</t>
  </si>
  <si>
    <t>Mitochondrial protein required for translation of the COB mRNA;forms a complex with Cbp3p that binds to mt ribosomes near the polypeptide tunnel exit and promotes efficient translation of the COB mRNA;Cbp3p-Cbp6p complex also interacts with newly synthesized cytochrome b (Cobp) and Cbp4p to promote assembly of Cobp into the cytochrome bc1 complex;Cbp3p-Cbp6p complex is sequestered if assembly of Complex III is blocked, downregulating COB mRNA translation</t>
  </si>
  <si>
    <t>YDL067C</t>
  </si>
  <si>
    <t>COX9</t>
  </si>
  <si>
    <t>Subunit VIIa of cytochrome c oxidase (Complex IV);Complex IV is the terminal member of the mitochondrial inner membrane electron transport chain</t>
  </si>
  <si>
    <t>YBL045C</t>
  </si>
  <si>
    <t>COR1</t>
  </si>
  <si>
    <t>Core subunit of the ubiquinol-cytochrome c reductase complex;the ubiquinol-cytochrome c reductase complex (bc1 complex) is a component of the mitochondrial inner membrane electron transport chain</t>
  </si>
  <si>
    <t>YPR191W</t>
  </si>
  <si>
    <t>QCR2</t>
  </si>
  <si>
    <t>Subunit 2 of ubiquinol cytochrome-c reductase (Complex III);Complex III is a component of the mitochondrial inner membrane electron transport chain;phosphorylated;transcription is regulated by Hap1p, Hap2p/Hap3p, and heme</t>
  </si>
  <si>
    <t>YPR033C</t>
  </si>
  <si>
    <t>HTS1</t>
  </si>
  <si>
    <t>Cytoplasmic and mitochondrial histidine tRNA synthetase;efficient mitochondrial localization requires both a presequence and an amino-terminal sequence;mutations in human ortholog HARS2 are associated with Perrault syndrome</t>
  </si>
  <si>
    <t>YIR021W</t>
  </si>
  <si>
    <t>MRS1</t>
  </si>
  <si>
    <t>Splicing protein;required for splicing of two mitochondrial group I introns (BI3 in COB and AI5beta in COX1);forms a splicing complex, containing four subunits of Mrs1p and two subunits of the BI3-encoded maturase, that binds to the BI3 RNA;MRS1 has a paralog, CCE1, that arose from the whole genome duplication</t>
  </si>
  <si>
    <t>YML061C</t>
  </si>
  <si>
    <t>PIF1</t>
  </si>
  <si>
    <t>DNA helicase, potent G-quadruplex DNA binder/unwinder;possesses strand annealing activity;promotes DNA synthesis during break-induced replication;important for crossover recombination;translation from different start sites produces mitochondrial and nuclear forms;nuclear form is a catalytic inhibitor of telomerase;mitochondrial form involved in DNA repair and recombination;mutations affect Zn, Fe homeostasis;regulated by Rad53p-dependent phosphorylation in rho0 cells</t>
  </si>
  <si>
    <t>YHR037W</t>
  </si>
  <si>
    <t>PUT2</t>
  </si>
  <si>
    <t>Delta-1-pyrroline-5-carboxylate dehydrogenase;nuclear-encoded mitochondrial protein involved in utilization of proline as sole nitrogen source;deficiency of human homolog ALDH4A1 causes type II hyperprolinemia (HPII), an autosomal recessive inborn error of metabolism;human homolog ALDH4A1 can complement yeast null mutant</t>
  </si>
  <si>
    <t>YMR108W</t>
  </si>
  <si>
    <t>ILV2</t>
  </si>
  <si>
    <t>Acetolactate synthase;catalyses the first common step in isoleucine and valine biosynthesis and is the target of several classes of inhibitors, localizes to the mitochondria;expression of the gene is under general amino acid control</t>
  </si>
  <si>
    <t>YNR045W</t>
  </si>
  <si>
    <t>PET494</t>
  </si>
  <si>
    <t>Mitochondrial translational activator specific for the COX3 mRNA;acts together with Pet54p and Pet122p;located in the mitochondrial inner membrane</t>
  </si>
  <si>
    <t>YGR094W</t>
  </si>
  <si>
    <t>VAS1</t>
  </si>
  <si>
    <t>Mitochondrial and cytoplasmic valyl-tRNA synthetase;human homolog VARS2 implicated in mitochondrial diseases, can partially complement yeast null mutant</t>
  </si>
  <si>
    <t>YOR236W</t>
  </si>
  <si>
    <t>DFR1</t>
  </si>
  <si>
    <t>Dihydrofolate reductase involved in tetrahydrofolate biosynthesis;required for respiratory metabolism;mutation is functionally complemented by human DHFR</t>
  </si>
  <si>
    <t>YOR274W</t>
  </si>
  <si>
    <t>MOD5</t>
  </si>
  <si>
    <t>Delta 2-isopentenyl pyrophosphate:tRNA isopentenyl transferase;required for biosynthesis of isopentenyladenosine in mitochondrial and cytoplasmic tRNAs;also has a role in tRNA gene-mediated silencing;gene encodes two isozymic forms;converts to a prion form, prion conversion contributes to azole antifungal resistance by upregulating ergosterol biosynthesis;homolog of human TRIT1, a mutation in which is associated with severe combined respiratory chain defects</t>
  </si>
  <si>
    <t>YEL024W</t>
  </si>
  <si>
    <t>RIP1</t>
  </si>
  <si>
    <t>Ubiquinol-cytochrome-c reductase;a Rieske iron-sulfur protein of the mitochondrial cytochrome bc1 complex;transfers electrons from ubiquinol to cytochrome c1 during respiration;during import, Rip1p is first imported into the mitochondrial matrix where it is processed, acquires its Fe-S cluster, and is folded, then is translocated into the inner membrane by the action of a homo-oligomer of Bcs1p, and finally is delivered by Bcs1p to Complex III for assembly</t>
  </si>
  <si>
    <t>YPL262W</t>
  </si>
  <si>
    <t>FUM1</t>
  </si>
  <si>
    <t>Fumarase;converts fumaric acid to L-malic acid in the TCA cycle;cytosolic and mitochondrial distribution determined by the N-terminal targeting sequence, protein conformation, and status of glyoxylate shunt;phosphorylated in mitochondria</t>
  </si>
  <si>
    <t>YPR047W</t>
  </si>
  <si>
    <t>MSF1</t>
  </si>
  <si>
    <t>Mitochondrial phenylalanyl-tRNA synthetase;active as a monomer, unlike the cytoplasmic subunit which is active as a dimer complexed to a beta subunit dimer;similar to the alpha subunit of E. coli phenylalanyl-tRNA synthetase</t>
  </si>
  <si>
    <t>YER026C</t>
  </si>
  <si>
    <t>CHO1</t>
  </si>
  <si>
    <t>Phosphatidylserine synthase;functions in phospholipid biosynthesis;catalyzes the reaction CDP-diaclyglycerol + L-serine = CMP + L-1-phosphatidylserine, transcriptionally repressed by myo-inositol and choline</t>
  </si>
  <si>
    <t>YJL208C</t>
  </si>
  <si>
    <t>NUC1</t>
  </si>
  <si>
    <t>Major mitochondrial nuclease;has RNAse and DNA endo- and exonucleolytic activities;roles in mitochondrial recombination, apoptosis and maintenance of polyploidy;involved in fragmentation of genomic DNA during PND (programmed nuclear destruction);encodes ortholog of mammalian endoG</t>
  </si>
  <si>
    <t>YMR257C</t>
  </si>
  <si>
    <t>PET111</t>
  </si>
  <si>
    <t>Mitochondrial translational activator specific for the COX2 mRNA;located in the mitochondrial inner membrane</t>
  </si>
  <si>
    <t>YJL166W</t>
  </si>
  <si>
    <t>QCR8</t>
  </si>
  <si>
    <t>Subunit 8 of ubiquinol cytochrome-c reductase (Complex III);Complex III is a component of the mitochondrial inner membrane electron transport chain;oriented facing the intermembrane space;expression is regulated by Abf1p and Cpf1p</t>
  </si>
  <si>
    <t>YPR134W</t>
  </si>
  <si>
    <t>MSS18</t>
  </si>
  <si>
    <t>Nuclear encoded protein needed for splicing of mitochondrial intron;required for efficient splicing of mitochondrial COX1 aI5beta intron;mss18 mutations block cleavage of 5' exon - intron junction;phenotype of intronless strain suggests additional functions</t>
  </si>
  <si>
    <t>YJL005W</t>
  </si>
  <si>
    <t>CYR1</t>
  </si>
  <si>
    <t>Adenylate cyclase;required for cAMP production and cAMP-dependent protein kinase signaling;the cAMP pathway controls a variety of cellular processes, including metabolism, cell cycle, stress response, stationary phase, and sporulation</t>
  </si>
  <si>
    <t>YCR005C</t>
  </si>
  <si>
    <t>CIT2</t>
  </si>
  <si>
    <t>Citrate synthase, peroxisomal isozyme involved in glyoxylate cycle;catalyzes condensation of acetyl coenzyme A and oxaloacetate to form citrate;expression is controlled by Rtg1p and Rtg2p transcription factors;SCF-Ucc1 regulates level of Cit2p to maintain citrate homeostasis;oxaloacetate-dependent positive feedback loop inhibits Cit2p ubiquitination;CIT2 has a paralog, CIT1, that arose from the whole genome duplication</t>
  </si>
  <si>
    <t>YLR142W</t>
  </si>
  <si>
    <t>PUT1</t>
  </si>
  <si>
    <t>Proline oxidase;nuclear-encoded mitochondrial protein involved in utilization of proline as sole nitrogen source;PUT1 transcription is induced by Put3p in the presence of proline and the absence of a preferred nitrogen source</t>
  </si>
  <si>
    <t>YBR084W</t>
  </si>
  <si>
    <t>MIS1</t>
  </si>
  <si>
    <t>Mitochondrial C1-tetrahydrofolate synthase;involved in interconversion between different oxidation states of tetrahydrofolate (THF);provides activities of formyl-THF synthetase, methenyl-THF cyclohydrolase, and methylene-THF dehydrogenase</t>
  </si>
  <si>
    <t>YDR298C</t>
  </si>
  <si>
    <t>ATP5</t>
  </si>
  <si>
    <t>Subunit 5 of the stator stalk of mitochondrial F1F0 ATP synthase;F1F0 ATP synthase is a large, evolutionarily conserved enzyme complex required for ATP synthesis;homologous to bovine subunit OSCP (oligomycin sensitivity-conferring protein);phosphorylated</t>
  </si>
  <si>
    <t>YFL018C</t>
  </si>
  <si>
    <t>LPD1</t>
  </si>
  <si>
    <t>Dihydrolipoamide dehydrogenase;the lipoamide dehydrogenase component (E3) of the pyruvate dehydrogenase and 2-oxoglutarate dehydrogenase multi-enzyme complexes;PDH complex is concentrated in spots within the mitochondrial matrix, often near the ERMES complex and near peroxisomes;LPD1 has a paralog, IRC15, that arose from the whole genome duplication</t>
  </si>
  <si>
    <t>YDR232W</t>
  </si>
  <si>
    <t>HEM1</t>
  </si>
  <si>
    <t>5-aminolevulinate synthase;catalyzes the first step in the heme biosynthetic pathway;an N-terminal signal sequence is required for localization to the mitochondrial matrix;expression is regulated by Hap2p-Hap3p;has a pyridoxal phosphate cofactor whose insertion is mediated by Mcx1p</t>
  </si>
  <si>
    <t>Putative protein of unknown function</t>
  </si>
  <si>
    <t>YBL039W-B</t>
  </si>
  <si>
    <t>Putative protein of unknown function;mCherry fusion protein localizes to the vacuole</t>
  </si>
  <si>
    <t>Putative protein of unknown function;identified by gene-trapping, microarray-based expression analysis, and genome-wide homology searching</t>
  </si>
  <si>
    <t>YGL041W-A</t>
  </si>
  <si>
    <t>Putative protein of unknown function;conserved in fungi;identified by expression profiling and mass spectrometry</t>
  </si>
  <si>
    <t>YLR256W</t>
  </si>
  <si>
    <t>HAP1</t>
  </si>
  <si>
    <t>Zinc finger transcription factor;involved in the complex regulation of gene expression in response to levels of heme and oxygen;localizes to the mitochondrion as well as to the nucleus;the S288C sequence differs from other strain backgrounds due to a Ty1 insertion in the carboxy terminus</t>
  </si>
  <si>
    <t>YJR045C</t>
  </si>
  <si>
    <t>SSC1</t>
  </si>
  <si>
    <t>Hsp70 family ATPase;constituent of the import motor component of the Translocase of the Inner Mitochondrial membrane (TIM23 complex);involved in protein translocation and folding;subunit of SceI endonuclease;SSC1 has a paralog, ECM10, that arose from the whole genome duplication</t>
  </si>
  <si>
    <t>YGL256W</t>
  </si>
  <si>
    <t>ADH4</t>
  </si>
  <si>
    <t>Alcohol dehydrogenase isoenzyme type IV;dimeric enzyme demonstrated to be zinc-dependent despite sequence similarity to iron-activated alcohol dehydrogenases;transcription is induced in response to zinc deficiency</t>
  </si>
  <si>
    <t>YMR256C</t>
  </si>
  <si>
    <t>COX7</t>
  </si>
  <si>
    <t>Subunit VII of cytochrome c oxidase (Complex IV);Complex IV is the terminal member of the mitochondrial inner membrane electron transport chain</t>
  </si>
  <si>
    <t>YER153C</t>
  </si>
  <si>
    <t>PET122</t>
  </si>
  <si>
    <t>Mitochondrial translational activator specific for the COX3 mRNA;acts together with Pet54p and Pet494p;located in the mitochondrial inner membrane</t>
  </si>
  <si>
    <t>YLR163C</t>
  </si>
  <si>
    <t>MAS1</t>
  </si>
  <si>
    <t>Beta subunit of the mitochondrial processing protease (MPP);essential processing enzyme that cleaves the N-terminal targeting sequences from mitochondrially imported proteins</t>
  </si>
  <si>
    <t>YJL133W</t>
  </si>
  <si>
    <t>MRS3</t>
  </si>
  <si>
    <t>Iron transporter, mediates Fe2+ transport across inner mito membrane;mitochondrial carrier family member;active under low-iron conditions;may transport other cations;MRS3 has a paralog, MRS4, that arose from the whole genome duplication</t>
  </si>
  <si>
    <t>YLL024C</t>
  </si>
  <si>
    <t>SSA2</t>
  </si>
  <si>
    <t>HSP70 family ATP-binding protein;involved in protein folding, vacuolar import of proteins;required for ubiquitin-dependent degradation of short-lived proteins;associated with chaperonin-containing T-complex;98% identical to paralog Ssa1p with distinct functional specificity in propagation of yeast [URE3] prions and vacuolar-mediated degradation of gluconeogenesis enzymes;binds tRNA, has role in tRNA nuclear import during starvation</t>
  </si>
  <si>
    <t>YDR347W</t>
  </si>
  <si>
    <t>MRP1</t>
  </si>
  <si>
    <t>Mitochondrial ribosomal protein of the small subunit;MRP1 exhibits genetic interactions with PET122, encoding a COX3-specific translational activator, and with PET123, encoding a small subunit mitochondrial ribosomal protein</t>
  </si>
  <si>
    <t>YPR166C</t>
  </si>
  <si>
    <t>MRP2</t>
  </si>
  <si>
    <t>Mitochondrial ribosomal protein of the small subunit</t>
  </si>
  <si>
    <t>YGR222W</t>
  </si>
  <si>
    <t>PET54</t>
  </si>
  <si>
    <t>Mitochondrial inner membrane protein;binds to the 5' UTR of the COX3 mRNA to activate its translation together with Pet122p and Pet494p;also binds to the COX1 Group I intron AI5 beta to facilitate exon ligation during splicing</t>
  </si>
  <si>
    <t>YDL044C</t>
  </si>
  <si>
    <t>MTF2</t>
  </si>
  <si>
    <t>Mitochondrial protein that interacts with mitochondrial RNA polymerase;interacts with an N-terminal region of mitochondrial RNA polymerase (Rpo41p) and couples RNA processing and translation to transcription</t>
  </si>
  <si>
    <t>YLR382C</t>
  </si>
  <si>
    <t>NAM2</t>
  </si>
  <si>
    <t>Mitochondrial leucyl-tRNA synthetase;also has direct role in splicing of several mitochondrial group I introns;indirectly required for mitochondrial genome maintenance;human homolog LARS2 can complement yeast null mutant, and is implicated in Perrault syndrome</t>
  </si>
  <si>
    <t>YHR024C</t>
  </si>
  <si>
    <t>MAS2</t>
  </si>
  <si>
    <t>Alpha subunit of the mitochondrial processing protease (MPP);essential processing enzyme that cleaves the N-terminal targeting sequences from mitochondrially imported proteins</t>
  </si>
  <si>
    <t>YGR084C</t>
  </si>
  <si>
    <t>MRP13</t>
  </si>
  <si>
    <t>YNL005C</t>
  </si>
  <si>
    <t>MRP7</t>
  </si>
  <si>
    <t>Mitochondrial ribosomal protein of the large subunit</t>
  </si>
  <si>
    <t>YOR346W</t>
  </si>
  <si>
    <t>REV1</t>
  </si>
  <si>
    <t>Deoxycytidyl transferase;involved in repair of abasic sites and adducted guanines in damaged DNA by translesion synthesis (TLS);forms a complex with the subunits of DNA polymerase zeta, Rev3p and Rev7p;relocalizes from nucleus to cytoplasm upon DNA replication stress</t>
  </si>
  <si>
    <t>YNL071W</t>
  </si>
  <si>
    <t>LAT1</t>
  </si>
  <si>
    <t>Dihydrolipoamide acetyltransferase component (E2) of the PDC;the pyruvate dehydrogenase complex (PDC) catalyzes the oxidative decarboxylation of pyruvate to acetyl-CoA</t>
  </si>
  <si>
    <t>YBR196C</t>
  </si>
  <si>
    <t>PGI1</t>
  </si>
  <si>
    <t>Glycolytic enzyme phosphoglucose isomerase;catalyzes the interconversion of glucose-6-phosphate and fructose-6-phosphate;required for cell cycle progression and completion of the gluconeogenic events of sporulation</t>
  </si>
  <si>
    <t>YML021C</t>
  </si>
  <si>
    <t>UNG1</t>
  </si>
  <si>
    <t>Uracil-DNA glycosylase;required for repair of uracil in DNA formed by spontaneous cytosine deamination;efficiently excises uracil from single-stranded DNA in vivo;not required for strand-specific mismatch repair;cell-cycle regulated, expressed in late G1;localizes to mitochondria and nucleus</t>
  </si>
  <si>
    <t>YOR168W</t>
  </si>
  <si>
    <t>GLN4</t>
  </si>
  <si>
    <t>Glutamine tRNA synthetase;monomeric class I tRNA synthetase that catalyzes the specific glutaminylation of tRNA(Gln);N-terminal domain proposed to be involved in enzyme-tRNA interactions</t>
  </si>
  <si>
    <t>YFL036W</t>
  </si>
  <si>
    <t>RPO41</t>
  </si>
  <si>
    <t>Mitochondrial RNA polymerase;single subunit enzyme similar to those of T3 and T7 bacteriophages;requires a specificity subunit encoded by MTF1 for promoter recognition;Mtf1p interacts with and stabilizes the Rpo41p-promoter complex, enhancing DNA bending and melting to facilitate pre-initiation open complex formation;Rpo41p also synthesizes RNA primers for mitochondrial DNA replication</t>
  </si>
  <si>
    <t>YKL138C</t>
  </si>
  <si>
    <t>MRPL31</t>
  </si>
  <si>
    <t>YDL069C</t>
  </si>
  <si>
    <t>CBS1</t>
  </si>
  <si>
    <t>Mitochondrial translational activator of the COB mRNA;membrane protein that interacts with translating ribosomes, acts on the COB mRNA 5'-untranslated leader</t>
  </si>
  <si>
    <t>YPL167C</t>
  </si>
  <si>
    <t>REV3</t>
  </si>
  <si>
    <t>Catalytic subunit of DNA polymerase zeta;involved in translesion synthesis during post-replication repair;required for mutagenesis induced by DNA damage;involved in double-strand break repair;forms a complex with Rev7p, Pol31p and Pol32p</t>
  </si>
  <si>
    <t>YKL060C</t>
  </si>
  <si>
    <t>FBA1</t>
  </si>
  <si>
    <t>Fructose 1,6-bisphosphate aldolase;required for glycolysis and gluconeogenesis;catalyzes conversion of fructose 1,6 bisphosphate to glyceraldehyde-3-P and dihydroxyacetone-P;locates to mitochondrial outer surface upon oxidative stress;N-terminally propionylated in vivo</t>
  </si>
  <si>
    <t>YHR083W</t>
  </si>
  <si>
    <t>SAM35</t>
  </si>
  <si>
    <t>Component of the sorting and assembly machinery (SAM) complex;the SAM (or TOB) complex is located in the mitochondrial outer membrane;the complex binds precursors of beta-barrel proteins and facilitates their insertion into the outer membrane</t>
  </si>
  <si>
    <t>YDR155C</t>
  </si>
  <si>
    <t>CPR1</t>
  </si>
  <si>
    <t>Cytoplasmic peptidyl-prolyl cis-trans isomerase (cyclophilin);catalyzes the cis-trans isomerization of peptide bonds N-terminal to proline residues;binds the drug cyclosporin A;N-terminally propionylated in vivo;protein abundance increases in response to DNA replication stress</t>
  </si>
  <si>
    <t>YDR197W</t>
  </si>
  <si>
    <t>CBS2</t>
  </si>
  <si>
    <t>Mitochondrial translational activator of the COB mRNA;interacts with translating ribosomes, acts on the COB mRNA 5'-untranslated leader</t>
  </si>
  <si>
    <t>YMR228W</t>
  </si>
  <si>
    <t>MTF1</t>
  </si>
  <si>
    <t>Mitochondrial RNA polymerase specificity factor;has structural similarity to S-adenosylmethionine-dependent methyltransferases and functional similarity to bacterial sigma-factors;Mtf1p interacts with and stabilizes the Rpo41p-promoter complex, enhancing DNA bending and melting to facilitate pre-initiation open complex formation</t>
  </si>
  <si>
    <t>YPL104W</t>
  </si>
  <si>
    <t>MSD1</t>
  </si>
  <si>
    <t>Mitochondrial aspartyl-tRNA synthetase;required for acylation of aspartyl-tRNA;yeast and bacterial aspartyl-, asparaginyl-, and lysyl-tRNA synthetases contain regions with high sequence similarity, suggesting a common ancestral gene</t>
  </si>
  <si>
    <t>YDR256C</t>
  </si>
  <si>
    <t>CTA1</t>
  </si>
  <si>
    <t>Catalase A;breaks down hydrogen peroxide in the peroxisomal matrix formed by acyl-CoA oxidase (Pox1p) during fatty acid beta-oxidation</t>
  </si>
  <si>
    <t>YDR194C</t>
  </si>
  <si>
    <t>MSS116</t>
  </si>
  <si>
    <t>Mitochondrial transcription elongation factor;DEAD-box protein;required for efficient splicing of mitochondrial Group I and II introns;non-polar RNA helicase that also facilities strand annealing;promotes RNA folding by stabilizing an early assembly intermediate</t>
  </si>
  <si>
    <t>YDR120C</t>
  </si>
  <si>
    <t>TRM1</t>
  </si>
  <si>
    <t>tRNA methyltransferase;two forms of protein are made by alternative translation starts;localizes to both nucleus and mitochondrion to produce modified base N2,N2-dimethylguanosine in tRNAs in both compartments;nuclear Trm1p is evenly distributed around inner nuclear membrane in WT, but mislocalizes as puncta near ER-nucleus junctions in spindle pole body (SPB) mutants;both Trm1p inner nuclear membrane targeting and maintenance depend upon SPB</t>
  </si>
  <si>
    <t>YOR330C</t>
  </si>
  <si>
    <t>MIP1</t>
  </si>
  <si>
    <t>Mitochondrial DNA polymerase gamma;single subunit of mitochondrial DNA polymerase in yeast, in contrast to metazoan complex of catalytic and accessory subunits;polymorphic in yeast, petites occur more frequently in some lab strains;human ortholog POLG complements yeast mip1 mutant;mutations in human POLG associated with Alpers-Huttenlocher syndrome (AHS), progressive external ophthalmoplegia (PEO), parkinsonism, other mitochondrial diseases</t>
  </si>
  <si>
    <t>YER178W</t>
  </si>
  <si>
    <t>PDA1</t>
  </si>
  <si>
    <t>E1 alpha subunit of the pyruvate dehydrogenase (PDH) complex;catalyzes the direct oxidative decarboxylation of pyruvate to acetyl-CoA;phosphorylated;regulated by glucose;PDH complex is concentrated in spots within the mitochondrial matrix, often near the ERMES complex and near peroxisomes</t>
  </si>
  <si>
    <t>YGR193C</t>
  </si>
  <si>
    <t>PDX1</t>
  </si>
  <si>
    <t>E3-binding protein of the mitochondrial pyruvate dehydrogenase complex;plays a structural role in the complex by binding and positioning dihydrolipoamide dehydrogenase (E3) to the dihydrolipoamide acetyltransferase (E2) core</t>
  </si>
  <si>
    <t>YIL136W</t>
  </si>
  <si>
    <t>OM45</t>
  </si>
  <si>
    <t>Mitochondrial outer membrane protein of unknown function;major constituent of the outer membrane, extending into the intermembrane space;interacts with porin (Por1p) and with Om14p;imported via the presequence pathway involving the TOM and TIM23 complexes, then assembled in the outer membrane by Mim1p;protein abundance increases in response to DNA replication stress</t>
  </si>
  <si>
    <t>YOR176W</t>
  </si>
  <si>
    <t>HEM15</t>
  </si>
  <si>
    <t>Ferrochelatase;a mitochondrial inner membrane protein, catalyzes insertion of ferrous iron into protoporphyrin IX, the eighth and final step in the heme biosynthetic pathway;human homolog FECH can complement yeast mutant and allow growth of haploid null after sporulation of a heterozygous diploid</t>
  </si>
  <si>
    <t>YLR105C</t>
  </si>
  <si>
    <t>SEN2</t>
  </si>
  <si>
    <t>Subunit of the tRNA splicing endonuclease;tRNA splicing endonuclease (Sen complex) is composed of Sen2p, Sen15p, Sen34p, and Sen54p;Sen complex also cleaves the CBP1 mRNA at the mitochondrial surface;Sen2p contains the active site for tRNA 5' splice site cleavage and has similarity to Sen34p and to Archaeal tRNA splicing endonuclease;</t>
  </si>
  <si>
    <t>YGR240C</t>
  </si>
  <si>
    <t>PFK1</t>
  </si>
  <si>
    <t>Alpha subunit of heterooctameric phosphofructokinase;involved in glycolysis, indispensable for anaerobic growth, activated by fructose-2,6-bisphosphate and AMP, mutation inhibits glucose induction of cell cycle-related genes</t>
  </si>
  <si>
    <t>YMR205C</t>
  </si>
  <si>
    <t>PFK2</t>
  </si>
  <si>
    <t>Beta subunit of heterooctameric phosphofructokinase;involved in glycolysis;indispensable for anaerobic growth;activated by fructose-2,6-bisphosphate and AMP;mutation inhibits glucose induction of cell cycle-related genes</t>
  </si>
  <si>
    <t>YKL085W</t>
  </si>
  <si>
    <t>MDH1</t>
  </si>
  <si>
    <t>Mitochondrial malate dehydrogenase;catalyzes interconversion of malate and oxaloacetate;involved in the tricarboxylic acid (TCA) cycle;phosphorylated</t>
  </si>
  <si>
    <t>YOR158W</t>
  </si>
  <si>
    <t>PET123</t>
  </si>
  <si>
    <t>Mitochondrial ribosomal protein of the small subunit;PET123 exhibits genetic interactions with PET122, which encodes a COX3 mRNA-specific translational activator</t>
  </si>
  <si>
    <t>YDR513W</t>
  </si>
  <si>
    <t>GRX2</t>
  </si>
  <si>
    <t>Cytoplasmic glutaredoxin;thioltransferase, glutathione-dependent disulfide oxidoreductase involved in maintaining redox state of target proteins, also exhibits glutathione peroxidase activity, expression induced in response to stress;GRX2 has two in-frame start codons resulting in a shorter isoform that is retained in the cytosol and a longer form translocated to the mitochondrial matrix;GRX2 has a paralog, GRX1, that arose from the whole genome duplication</t>
  </si>
  <si>
    <t>YNL130C</t>
  </si>
  <si>
    <t>CPT1</t>
  </si>
  <si>
    <t>Cholinephosphotransferase;required for phosphatidylcholine biosynthesis and for inositol-dependent regulation of EPT1 transcription;CPT1 has a paralog, EPT1, that arose from the whole genome duplication</t>
  </si>
  <si>
    <t>YBR085W</t>
  </si>
  <si>
    <t>AAC3</t>
  </si>
  <si>
    <t>Mitochondrial inner membrane ADP/ATP translocator;exchanges cytosolic ADP for mitochondrially synthesized ATP;expressed under anaerobic conditions;similar to Aac1p;has roles in maintenance of viability and in respiration;AAC3 has a paralog, PET9, that arose from the whole genome duplication</t>
  </si>
  <si>
    <t>YBL030C</t>
  </si>
  <si>
    <t>PET9</t>
  </si>
  <si>
    <t>Major ADP/ATP carrier of the mitochondrial inner membrane;exchanges cytosolic ADP for mitochondrially synthesized ATP;also imports heme and ATP;required for viability in many lab strains that carry a sal1 mutation;PET9 has a paralog, AAC3, that arose from the whole genome duplication;human homolog SLC25A4 implicated in progressive external ophthalmoplegia can complement yeast null mutant</t>
  </si>
  <si>
    <t>YAL010C</t>
  </si>
  <si>
    <t>MDM10</t>
  </si>
  <si>
    <t>Subunit of both the ERMES and the SAM complex;component of ERMES complex which acts as a molecular tether between the mitochondria and the ER, necessary for efficient phospholipid exchange between organelles and for mitophagy;SAM/TOB complex component that functions in the assembly of outer membrane beta-barrel proteins;involved in mitochondrial inheritance and morphology;ERMES complex is often co-localized with peroxisomes and concentrated areas of pyruvate dehydrogenase</t>
  </si>
  <si>
    <t>YAL008W</t>
  </si>
  <si>
    <t>FUN14</t>
  </si>
  <si>
    <t>Integral mitochondrial outer membrane (MOM) protein;dosage suppressor of an MDM10 null that reduces ERMES-related phenotypes, such as alterations in mitochondrial morphology, protein complex assembly, and lipid profile;dosage suppressor of MDM12, MDM34, and MMM1 null mutant growth defects;novel mechanism of MOM import involving Tom70p, the TOM complex, and the TIM23 complex, requiring mitochondrial membrane potential and processing by the IMP complex for correct biogenesis</t>
  </si>
  <si>
    <t>YLR393W</t>
  </si>
  <si>
    <t>ATP10</t>
  </si>
  <si>
    <t>Assembly factor for the F0 sector of mitochondrial F1F0 ATP synthase;mitochondrial inner membrane protein;interacts genetically with ATP6</t>
  </si>
  <si>
    <t>YOL140W</t>
  </si>
  <si>
    <t>ARG8</t>
  </si>
  <si>
    <t>Acetylornithine aminotransferase;catalyzes the fourth step in the biosynthesis of the arginine precursor ornithine</t>
  </si>
  <si>
    <t>YBR003W</t>
  </si>
  <si>
    <t>COQ1</t>
  </si>
  <si>
    <t>Hexaprenyl pyrophosphate synthetase;catalyzes the first step in ubiquinone (coenzyme Q) biosynthesis</t>
  </si>
  <si>
    <t>YOL081W</t>
  </si>
  <si>
    <t>IRA2</t>
  </si>
  <si>
    <t>GTPase-activating protein;negatively regulates RAS by converting it from the GTP- to the GDP-bound inactive form, required for reducing cAMP levels under nutrient limiting conditions;IRA2 has a paralog, IRA1, that arose from the whole genome duplication;defects in human homolog NF1 are associated with neurofibromatosis</t>
  </si>
  <si>
    <t>YDR148C</t>
  </si>
  <si>
    <t>KGD2</t>
  </si>
  <si>
    <t>Dihydrolipoyl transsuccinylase;component of the mitochondrial alpha-ketoglutarate dehydrogenase complex, which catalyzes the oxidative decarboxylation of alpha-ketoglutarate to succinyl-CoA in the TCA cycle;phosphorylated</t>
  </si>
  <si>
    <t>YLR304C</t>
  </si>
  <si>
    <t>ACO1</t>
  </si>
  <si>
    <t>Aconitase;required for the tricarboxylic acid (TCA) cycle and also independently required for mitochondrial genome maintenance;component of the mitochondrial nucleoid;mutation leads to glutamate auxotrophy;human homolog ACO2 can complement yeast null mutant</t>
  </si>
  <si>
    <t>YPL132W</t>
  </si>
  <si>
    <t>COX11</t>
  </si>
  <si>
    <t>Protein required for delivery of copper to Cox1p;mitochondrial inner membrane protein;association with mitochondrial ribosomes suggests that copper delivery may occur during translation of Cox1p</t>
  </si>
  <si>
    <t>YLR259C</t>
  </si>
  <si>
    <t>HSP60</t>
  </si>
  <si>
    <t>Tetradecameric mitochondrial chaperonin;required for ATP-dependent folding of precursor polypeptides and complex assembly;prevents aggregation and mediates protein refolding after heat shock;role in mtDNA transmission;phosphorylated</t>
  </si>
  <si>
    <t>YFR049W</t>
  </si>
  <si>
    <t>YMR31</t>
  </si>
  <si>
    <t>Subunit of the mitochondrial alpha-ketoglutarate dehydrogenase;recruits E3 subunit (Lpd1p) to the E1-E2 (Kgd1p, Kgd2p) core;has similarity to human mitochondrial ribosomal protein MRP-S36</t>
  </si>
  <si>
    <t>YMR225C</t>
  </si>
  <si>
    <t>MRPL44</t>
  </si>
  <si>
    <t>Mitochondrial ribosomal protein of the large subunit;protein abundance increases in response to DNA replication stress</t>
  </si>
  <si>
    <t>YMR286W</t>
  </si>
  <si>
    <t>MRPL33</t>
  </si>
  <si>
    <t>YIL125W</t>
  </si>
  <si>
    <t>KGD1</t>
  </si>
  <si>
    <t>Subunit of the mitochondrial alpha-ketoglutarate dehydrogenase complex;catalyzes a key step in the tricarboxylic acid (TCA) cycle, the oxidative decarboxylation of alpha-ketoglutarate to form succinyl-CoA</t>
  </si>
  <si>
    <t>YER168C</t>
  </si>
  <si>
    <t>CCA1</t>
  </si>
  <si>
    <t>ATP (CTP):tRNA-specific tRNA nucleotidyltransferase;different forms targeted to the nucleus, cytosol, and mitochondrion are generated via the use of multiple transcriptional and translational start sites;human homolog TRNT1 complements yeast null mutant</t>
  </si>
  <si>
    <t>YPL271W</t>
  </si>
  <si>
    <t>ATP15</t>
  </si>
  <si>
    <t>Epsilon subunit of the F1 sector of mitochondrial F1F0 ATP synthase;which is a large, evolutionarily conserved enzyme complex required for ATP synthesis;F1 translationally regulates ATP6 and ATP8 expression to achieve a balanced output of ATP synthase genes encoded in nucleus and mitochondria;phosphorylated</t>
  </si>
  <si>
    <t>YJR051W</t>
  </si>
  <si>
    <t>OSM1</t>
  </si>
  <si>
    <t>Fumarate reductase, catalyzes the reduction of fumarate to succinate;required for the reoxidation of intracellular NADH under anaerobic conditions;mutations cause osmotic sensitivity;has two translation start sites, one at the annotated start codon which produces an ER-targeted form required for anaerobic growth, and one at codon 32 which produces a mitochondrially-targeted form;OSM1 has a paralog, FRD1, that arose from the whole genome duplication</t>
  </si>
  <si>
    <t>YPL215W</t>
  </si>
  <si>
    <t>CBP3</t>
  </si>
  <si>
    <t>Mitochondrial protein required for assembly of cytochrome bc1 complex;forms a complex with Cbp6p that binds to mt ribosomes near the polypeptide tunnel exit and promotes efficient translation of the COB mRNA;Cbp3p-Cbp6p complex also interacts with newly synthesized cytochrome b (Cobp) and Cbp4p to promote assembly of Cobp into the cytochrome bc1 complex;Cbp3p-Cbp6p complex is sequestered if assembly of Complex III is blocked, downregulating COB mRNA translation</t>
  </si>
  <si>
    <t>YPL172C</t>
  </si>
  <si>
    <t>COX10</t>
  </si>
  <si>
    <t>Heme A:farnesyltransferase;catalyzes first step in conversion of protoheme to heme A prosthetic group required for cytochrome c oxidase activity;human ortholog COX10 can complement yeast cox10 null mutant;human ortholog COX10 is associated with mitochondrial disorders</t>
  </si>
  <si>
    <t>YDR337W</t>
  </si>
  <si>
    <t>MRPS28</t>
  </si>
  <si>
    <t>YLL041C</t>
  </si>
  <si>
    <t>SDH2</t>
  </si>
  <si>
    <t>Iron-sulfur protein subunit of succinate dehydrogenase;the complex couples the oxidation of succinate to the transfer of electrons to ubiquinone as part of the TCA cycle and the mitochondrial respiratory chain;other members are Sdh1p, Sdh3p, and Sdh4p</t>
  </si>
  <si>
    <t>YDL066W</t>
  </si>
  <si>
    <t>IDP1</t>
  </si>
  <si>
    <t>Mitochondrial NADP-specific isocitrate dehydrogenase;catalyzes the oxidation of isocitrate to alpha-ketoglutarate;not required for mitochondrial respiration and may function to divert alpha-ketoglutarate to biosynthetic processes</t>
  </si>
  <si>
    <t>YJL180C</t>
  </si>
  <si>
    <t>ATP12</t>
  </si>
  <si>
    <t>Assembly factor for F1 sector of mitochondrial F1F0 ATP synthase;conserved protein;required for assembly of alpha and beta subunits into F1 sector of mitochondrial F1F0 ATP synthase;human homolog ATPAF2 can complement yeast atp12 mutant;mutation of human homolog reduces active ATP synthase levels and is associated with the disorder ATPAF2 deficiency</t>
  </si>
  <si>
    <t>YMR282C</t>
  </si>
  <si>
    <t>AEP2</t>
  </si>
  <si>
    <t>Mitochondrial protein;likely involved in translation of the mitochondrial OLI1 mRNA;exhibits genetic interaction with the OLI1 mRNA 5'-untranslated leader</t>
  </si>
  <si>
    <t>YLR043C</t>
  </si>
  <si>
    <t>TRX1</t>
  </si>
  <si>
    <t>Cytoplasmic thioredoxin isoenzyme;part of thioredoxin system which protects cells against oxidative and reductive stress;forms LMA1 complex with Pbi2p;acts as a cofactor for Tsa1p;required for ER-Golgi transport and vacuole inheritance;with Trx2p, facilitates mitochondrial import of small Tims Tim9p, Tim10p, Tim13p by maintaining them in reduced form;abundance increases iunder DNA replication stress;TRX1 has a paralog, TRX2, that arose from the whole genome duplication</t>
  </si>
  <si>
    <t>YGR183C</t>
  </si>
  <si>
    <t>QCR9</t>
  </si>
  <si>
    <t>Subunit 9 of ubiquinol cytochrome-c reductase (Complex III);Complex III is a component of the mitochondrial inner membrane electron transport chain;required for electron transfer at the ubiquinol oxidase site of the complex</t>
  </si>
  <si>
    <t>YJL063C</t>
  </si>
  <si>
    <t>MRPL8</t>
  </si>
  <si>
    <t>YKR085C</t>
  </si>
  <si>
    <t>MRPL20</t>
  </si>
  <si>
    <t>YGR171C</t>
  </si>
  <si>
    <t>MSM1</t>
  </si>
  <si>
    <t>Mitochondrial methionyl-tRNA synthetase (MetRS);functions as a monomer in mitochondrial protein synthesis;functions similarly to cytoplasmic MetRS although the cytoplasmic form contains a zinc-binding domain not found in Msm1p</t>
  </si>
  <si>
    <t>YKL114C</t>
  </si>
  <si>
    <t>APN1</t>
  </si>
  <si>
    <t>Major apurinic/apyrimidinic endonuclease;3'-repair diesterase;involved in repair of DNA damage by oxidation and alkylating agents;also functions as a 3'-5' exonuclease to repair 7,8-dihydro-8-oxodeoxyguanosine;genetically interacts with NTG1 to maintain mitochondrial genome integrity</t>
  </si>
  <si>
    <t>YHL021C</t>
  </si>
  <si>
    <t>AIM17</t>
  </si>
  <si>
    <t>Protein of unknown function;the authentic, non-tagged protein is detected in highly purified mitochondria in high-throughput studies;null mutant displays reduced frequency of mitochondrial genome loss</t>
  </si>
  <si>
    <t>YGR076C</t>
  </si>
  <si>
    <t>MRPL25</t>
  </si>
  <si>
    <t>Mitochondrial ribosomal protein of the large subunit;mutation confers increased replicative lifespan</t>
  </si>
  <si>
    <t>YKR052C</t>
  </si>
  <si>
    <t>MRS4</t>
  </si>
  <si>
    <t>Iron transporter of the mitochondrial carrier family;mediates Fe2+ transport across the inner mitochondrial membrane;active under low-iron conditions;may transport other cations;protein abundance increases in response to DNA replication stress;MRS4 has a paralog, MRS3, that arose from the whole genome duplication</t>
  </si>
  <si>
    <t>YJR077C</t>
  </si>
  <si>
    <t>MIR1</t>
  </si>
  <si>
    <t>Mitochondrial phosphate carrier;imports inorganic phosphate into mitochondria;functionally redundant with Pic2p but more abundant than Pic2p under normal conditions;phosphorylated</t>
  </si>
  <si>
    <t>YMR203W</t>
  </si>
  <si>
    <t>TOM40</t>
  </si>
  <si>
    <t>Component of the TOM (translocase of outer membrane) complex;responsible for recognition and initial import steps for all mitochondrially directed proteins;constitutes the core element of the protein conducting pore;pre-Tom40p is phosphorylated by PKA, which impairs its import into mitochondria under non-respiratory conditions</t>
  </si>
  <si>
    <t>YBR037C</t>
  </si>
  <si>
    <t>SCO1</t>
  </si>
  <si>
    <t>Copper-binding protein of mitochondrial inner membrane;required for cytochrome c oxidase activity and respiration;may function to deliver copper to cytochrome c oxidase;similar to thioredoxins;SCO1 has a paralog, SCO2, that arose from the whole genome duplication</t>
  </si>
  <si>
    <t>YOR350C</t>
  </si>
  <si>
    <t>MNE1</t>
  </si>
  <si>
    <t>Protein involved in splicing Group I aI5-beta intron from COX1 mRNA;mitochondrial matrix protein</t>
  </si>
  <si>
    <t>YOL023W</t>
  </si>
  <si>
    <t>IFM1</t>
  </si>
  <si>
    <t>Mitochondrial translation initiation factor 2</t>
  </si>
  <si>
    <t>YLR069C</t>
  </si>
  <si>
    <t>MEF1</t>
  </si>
  <si>
    <t>Mitochondrial elongation factor involved in translational elongation</t>
  </si>
  <si>
    <t>YOR201C</t>
  </si>
  <si>
    <t>MRM1</t>
  </si>
  <si>
    <t>Ribose methyltransferase;modifies a functionally critical, conserved nucleotide in mitochondrial 21S rRNA</t>
  </si>
  <si>
    <t>YMR061W</t>
  </si>
  <si>
    <t>RNA14</t>
  </si>
  <si>
    <t>Component of the cleavage and polyadenylation factor I (CF I);CF 1, composed of the CF 1A complex (Rna14p, Rna15p, Clp1p, Pcf11p) and Hrp1, is involved in cleavage and polyadenylation of mRNA 3' ends;bridges interaction between Rna15p and Hrp1p in the CF I complex;mutant displays reduced transcription elongation in the G-less-based run-on (GLRO) assay;required for gene looping and maintenance of genome stability;relocalizes to the cytosol in response to hypoxia</t>
  </si>
  <si>
    <t>YCR008W</t>
  </si>
  <si>
    <t>SAT4</t>
  </si>
  <si>
    <t>Ser/Thr protein kinase involved in salt tolerance;funtions in regulation of Trk1p-Trk2p potassium transporter;overexpression affects the Fe-S and lipoamide containing proteins in the mitochondrion;required for lipoylation of Lat1p, Kgd2p and Gcv3p;partially redundant with Hal5p;has similarity to Npr1p;localizes to the cytoplasm and mitochondrion</t>
  </si>
  <si>
    <t>YCR024C</t>
  </si>
  <si>
    <t>SLM5</t>
  </si>
  <si>
    <t>Mitochondrial asparaginyl-tRNA synthetase</t>
  </si>
  <si>
    <t>YCR003W</t>
  </si>
  <si>
    <t>MRPL32</t>
  </si>
  <si>
    <t>YCR083W</t>
  </si>
  <si>
    <t>TRX3</t>
  </si>
  <si>
    <t>Mitochondrial thioredoxin;highly conserved oxidoreductase required to maintain the redox homeostasis of the cell, forms the mitochondrial thioredoxin system with Trr2p, redox state is maintained by both Trr2p and Glr1p</t>
  </si>
  <si>
    <t>YCL017C</t>
  </si>
  <si>
    <t>NFS1</t>
  </si>
  <si>
    <t>Cysteine desulfurase;involved in iron-sulfur cluster (Fe/S) biogenesis and in thio-modification of mitochondrial and cytoplasmic tRNAs;essential protein located predominantly in mitochondria</t>
  </si>
  <si>
    <t>YCL057W</t>
  </si>
  <si>
    <t>PRD1</t>
  </si>
  <si>
    <t>Zinc metalloendopeptidase;found in the cytoplasm and intermembrane space of mitochondria;with Cym1p, involved in degradation of mitochondrial proteins and of presequence peptides cleaved from imported proteins;protein abundance increases in response to DNA replication stress</t>
  </si>
  <si>
    <t>YCL064C</t>
  </si>
  <si>
    <t>CHA1</t>
  </si>
  <si>
    <t>Catabolic L-serine (L-threonine) deaminase;catalyzes the degradation of both L-serine and L-threonine;required to use serine or threonine as the sole nitrogen source, transcriptionally induced by serine and threonine</t>
  </si>
  <si>
    <t>YCL033C</t>
  </si>
  <si>
    <t>MXR2</t>
  </si>
  <si>
    <t>Methionine-R-sulfoxide reductase;involved in the response to oxidative stress;protects iron-sulfur clusters from oxidative inactivation along with MXR1;involved in the regulation of lifespan</t>
  </si>
  <si>
    <t>YCL044C</t>
  </si>
  <si>
    <t>MGR1</t>
  </si>
  <si>
    <t>Subunit of the mitochondrial (mt) i-AAA protease supercomplex;i-AAA degrades misfolded mitochondrial proteins;forms a subcomplex with Mgr3p that binds to substrates to facilitate proteolysis;required for growth of cells lacking mtDNA</t>
  </si>
  <si>
    <t>YCL047C</t>
  </si>
  <si>
    <t>POF1</t>
  </si>
  <si>
    <t>Nicotinamide mononucleotide-specific adenylyltransferase (NMNAT);catalyzes the conversion of nicotinamide mononucleotide (NMN) to nicotinamide adenine dinucleotide (NAD+);role in the nicotinamide riboside (NR) salvage pathway of NAD+ biosynthesis;involved in NR and NAD+ homeostasis;ATPase involved in protein quality control and filamentation pathways;interacts physically with Kss1p and suppresses the filamentation defect of a kss1 deletion</t>
  </si>
  <si>
    <t>YCL004W</t>
  </si>
  <si>
    <t>PGS1</t>
  </si>
  <si>
    <t>Phosphatidylglycerolphosphate synthase;catalyzes the synthesis of phosphatidylglycerolphosphate from CDP-diacylglycerol and sn-glycerol 3-phosphate in the first committed and rate-limiting step of cardiolipin biosynthesis</t>
  </si>
  <si>
    <t>YCL009C</t>
  </si>
  <si>
    <t>ILV6</t>
  </si>
  <si>
    <t>Regulatory subunit of acetolactate synthase;acetolactate synthase catalyzes the first step of branched-chain amino acid biosynthesis;enhances activity of the Ilv2p catalytic subunit, localizes to mitochondria</t>
  </si>
  <si>
    <t>YCR046C</t>
  </si>
  <si>
    <t>IMG1</t>
  </si>
  <si>
    <t>Mitochondrial ribosomal protein of the large subunit;required for respiration and for maintenance of the mitochondrial genome</t>
  </si>
  <si>
    <t>YCR071C</t>
  </si>
  <si>
    <t>IMG2</t>
  </si>
  <si>
    <t>Mitochondrial ribosomal protein of the large subunit;conserved in metazoa, with similarity to human mitochondrial ribosomal protein MRPL49</t>
  </si>
  <si>
    <t>YCR079W</t>
  </si>
  <si>
    <t>PTC6</t>
  </si>
  <si>
    <t>Mitochondrial type 2C protein phosphatase (PP2C);has similarity to mammalian PP1Ks;involved in mitophagy;null mutant is sensitive to rapamycin and has decreased phosphorylation of the Pda1 subunit of pyruvate dehydrogenase</t>
  </si>
  <si>
    <t>YDL126C</t>
  </si>
  <si>
    <t>CDC48</t>
  </si>
  <si>
    <t>AAA ATPase;subunit of polyUb-selective segregase complex involved in ERAD, INM-associated degradation (INMAD), mitotic spindle disassembly, macroautophagy, PMN, ribosome-associated degradation, ribophagy, homotypic ER membrane fusion, SCF complex disassembly, cell wall integrity during heat stress, and telomerase regulation;mobilizes membrane-anchored transcription factors by regulated Ub/proteasome-dependent processing (RUP);human ortholog VCP complements a cdc48 mutant</t>
  </si>
  <si>
    <t>YML078W</t>
  </si>
  <si>
    <t>CPR3</t>
  </si>
  <si>
    <t>Mitochondrial peptidyl-prolyl cis-trans isomerase (cyclophilin);catalyzes the cis-trans isomerization of peptide bonds N-terminal to proline residues;involved in protein refolding after import into mitochondria</t>
  </si>
  <si>
    <t>YHR120W</t>
  </si>
  <si>
    <t>MSH1</t>
  </si>
  <si>
    <t>DNA-binding protein of the mitochondria;involved in repair of mitochondrial DNA;has ATPase activity and binds to DNA mismatches;has homology to E. coli MutS;transcription is induced during meiosis</t>
  </si>
  <si>
    <t>YGR087C</t>
  </si>
  <si>
    <t>PDC6</t>
  </si>
  <si>
    <t>Minor isoform of pyruvate decarboxylase;decarboxylates pyruvate to acetaldehyde, involved in amino acid catabolism;transcription is glucose- and ethanol-dependent, and is strongly induced during sulfur limitation</t>
  </si>
  <si>
    <t>YER170W</t>
  </si>
  <si>
    <t>ADK2</t>
  </si>
  <si>
    <t>Mitochondrial adenylate kinase;catalyzes the reversible synthesis of GTP and AMP from GDP and ADP;may serve as a back-up for synthesizing GTP or ADP depending on metabolic conditions;3' sequence of ADK2 varies with strain background</t>
  </si>
  <si>
    <t>YKL113C</t>
  </si>
  <si>
    <t>RAD27</t>
  </si>
  <si>
    <t>5' to 3' exonuclease, 5' flap endonuclease;required for Okazaki fragment processing and maturation, for long-patch base-excision repair and large loop repair (LLR), ribonucleotide excision repair;member of the S. pombe RAD2/FEN1 family;relocalizes to the cytosol in response to hypoxia</t>
  </si>
  <si>
    <t>YOL096C</t>
  </si>
  <si>
    <t>COQ3</t>
  </si>
  <si>
    <t>O-methyltransferase;catalyzes two different O-methylation steps in ubiquinone (Coenzyme Q) biosynthesis;component of a mitochondrial ubiquinone-synthesizing complex;phosphoprotein</t>
  </si>
  <si>
    <t>YGL119W</t>
  </si>
  <si>
    <t>COQ8</t>
  </si>
  <si>
    <t>ATPase required for ubiquinone biosynthesis and respiratory growth;maintains levels of CoQ biosynthetic proteins;binds to CoQ biosynthesis intermediates;UbiB protein kinase-like family member that lacks canonical protein kinase activity;similar to prokaryotic proteins involved in ubiquinone biosynthesis;human homolog ADCK3 complements a coq8 null, is associated with CoQ and respiratory-chain deficiencies, and is mutated in autosomal-recessive cerebellar ataxia type 2</t>
  </si>
  <si>
    <t>YIL160C</t>
  </si>
  <si>
    <t>POT1</t>
  </si>
  <si>
    <t>3-ketoacyl-CoA thiolase with broad chain length specificity;cleaves 3-ketoacyl-CoA into acyl-CoA and acetyl-CoA during beta-oxidation of fatty acids</t>
  </si>
  <si>
    <t>YGR029W</t>
  </si>
  <si>
    <t>ERV1</t>
  </si>
  <si>
    <t>Flavin-linked sulfhydryl oxidase of the mitochondrial IMS;N-terminus is an intrinsically disordered domain that in the cytosol helps target Erv1p to mitochondria, and in the intermembrane space oxidizes Mia40p as part of a disulfide relay system that promotes intermembrane space retention of imported proteins;functional ortholog of human GFER (ALR);human GFER carrying N-terminal 21 amino acids of Erv1p functionally complements the lethality of the erv1 null mutation</t>
  </si>
  <si>
    <t>YNL137C</t>
  </si>
  <si>
    <t>NAM9</t>
  </si>
  <si>
    <t>Mitochondrial ribosomal component of the small subunit</t>
  </si>
  <si>
    <t>YMR267W</t>
  </si>
  <si>
    <t>PPA2</t>
  </si>
  <si>
    <t>Mitochondrial inorganic pyrophosphatase;required for mitochondrial function and possibly involved in energy generation from inorganic pyrophosphate;human ortholog, PPA2, functionally complements the null mutant;mutations in human PPA2 cause a mitochondrial disease resulting in sudden unexpected cardiac arrest in infants</t>
  </si>
  <si>
    <t>YOR136W</t>
  </si>
  <si>
    <t>IDH2</t>
  </si>
  <si>
    <t>Subunit of mitochondrial NAD(+)-dependent isocitrate dehydrogenase;complex catalyzes the oxidation of isocitrate to alpha-ketoglutarate in the TCA cycle;phosphorylated</t>
  </si>
  <si>
    <t>YMR150C</t>
  </si>
  <si>
    <t>IMP1</t>
  </si>
  <si>
    <t>Catalytic subunit of mitochondrial inner membrane peptidase complex;required for maturation of mitochondrial proteins of the intermembrane space;complex contains two catalytic subunits (Imp1p and Imp2p that differ in substrate specificty) and Som1p</t>
  </si>
  <si>
    <t>YGR028W</t>
  </si>
  <si>
    <t>MSP1</t>
  </si>
  <si>
    <t>Highly-conserved N-terminally anchored AAA-ATPase;distributed in the mitochondrial outer membrane and peroxisomes;involved in mitochondrial protein sorting;functions as an extraction engine in local organelle surveillance to remove and initiate degradation of mistargeted proteins, ensuring fidelity of organelle-specific localization of tail-anchored proteins;contains an N-terminal transmembrane domain and C-terminal cytoplasmic ATPase domain</t>
  </si>
  <si>
    <t>YKL003C</t>
  </si>
  <si>
    <t>MRP17</t>
  </si>
  <si>
    <t>Mitochondrial ribosomal protein of the small subunit;MRP17 exhibits genetic interactions with PET122, encoding a COX3-specific translational activator</t>
  </si>
  <si>
    <t>YDR036C</t>
  </si>
  <si>
    <t>EHD3</t>
  </si>
  <si>
    <t>3-hydroxyisobutyryl-CoA hydrolase;member of a family of enoyl-CoA hydratase/isomerases;non-tagged protein is detected in highly purified mitochondria in high-throughput studies;phosphorylated;mutation affects fluid-phase endocytosis</t>
  </si>
  <si>
    <t>YNL037C</t>
  </si>
  <si>
    <t>IDH1</t>
  </si>
  <si>
    <t>Subunit of mitochondrial NAD(+)-dependent isocitrate dehydrogenase;complex catalyzes the oxidation of isocitrate to alpha-ketoglutarate in the TCA cycle</t>
  </si>
  <si>
    <t>YDR353W</t>
  </si>
  <si>
    <t>TRR1</t>
  </si>
  <si>
    <t>Cytoplasmic thioredoxin reductase;key regulatory enzyme that determines the redox state of the thioredoxin system, which acts as a disulfide reductase system and protects cells against both oxidative and reductive stress;protein abundance increases in response to DNA replication stress;TRR1 has a paralog, TRR2, that arose from the whole genome duplication</t>
  </si>
  <si>
    <t>YGL143C</t>
  </si>
  <si>
    <t>MRF1</t>
  </si>
  <si>
    <t>Mitochondrial translation release factor;involved in stop codon recognition and hydrolysis of the peptidyl-tRNA bond during mitochondrial translation;lack of MRF1 causes mitochondrial genome instability</t>
  </si>
  <si>
    <t>YKL016C</t>
  </si>
  <si>
    <t>ATP7</t>
  </si>
  <si>
    <t>Subunit d of the stator stalk of mitochondrial F1F0 ATP synthase;F1F0 ATP synthase is a large, evolutionarily conserved enzyme complex required for ATP synthesis</t>
  </si>
  <si>
    <t>YFL001W</t>
  </si>
  <si>
    <t>DEG1</t>
  </si>
  <si>
    <t>tRNA:pseudouridine synthase;introduces pseudouridines at position 38 or 39 in tRNA;also responsible for pseudouracil modification of some mRNAs;important for maintenance of translation efficiency and normal cell growth, localizes to both the nucleus and cytoplasm;non-essential for viability</t>
  </si>
  <si>
    <t>YGR220C</t>
  </si>
  <si>
    <t>MRPL9</t>
  </si>
  <si>
    <t>YAL015C</t>
  </si>
  <si>
    <t>NTG1</t>
  </si>
  <si>
    <t>DNA N-glycosylase and apurinic/apyrimidinic (AP) lyase;involved in base excision repair;acts in both nucleus and mitochondrion;creates a double-strand break at mtDNA origins that stimulates replication in response to oxidative stress;required for maintaining mitochondrial genome integrity;NTG1 has a paralog, NTG2, that arose from the whole genome duplication</t>
  </si>
  <si>
    <t>YNL073W</t>
  </si>
  <si>
    <t>MSK1</t>
  </si>
  <si>
    <t>Mitochondrial lysine-tRNA synthetase;required for import of both aminoacylated and deacylated forms of tRNA(Lys) into mitochondria and for aminoacylation of mitochondrially encoded tRNA(Lys)</t>
  </si>
  <si>
    <t>YHL032C</t>
  </si>
  <si>
    <t>GUT1</t>
  </si>
  <si>
    <t>Glycerol kinase;converts glycerol to glycerol-3-phosphate;glucose repression of expression is mediated by Adr1p and Ino2p-Ino4p;derepression of expression on non-fermentable carbon sources is mediated by Opi1p and Rsf1p</t>
  </si>
  <si>
    <t>YIL155C</t>
  </si>
  <si>
    <t>GUT2</t>
  </si>
  <si>
    <t>Mitochondrial glycerol-3-phosphate dehydrogenase;expression is repressed by both glucose and cAMP and derepressed by non-fermentable carbon sources in a Snf1p, Rsf1p, Hap2/3/4/5 complex dependent manner</t>
  </si>
  <si>
    <t>YOR211C</t>
  </si>
  <si>
    <t>MGM1</t>
  </si>
  <si>
    <t>Mitochondrial GTPase, present in complex with Ugo1p and Fzo1p;required for mitochondrial morphology, fusion, and genome maintenance;promotes membrane bending;exists as long and short form with different distributions;ratio of long to short forms is regulated by Psd1p;homolog of human OPA1 involved in autosomal dominant optic atrophy</t>
  </si>
  <si>
    <t>YBL015W</t>
  </si>
  <si>
    <t>ACH1</t>
  </si>
  <si>
    <t>Protein with CoA transferase activity;particularly for CoASH transfer from succinyl-CoA to acetate;has minor acetyl-CoA-hydrolase activity;phosphorylated;required for acetate utilization and for diploid pseudohyphal growth</t>
  </si>
  <si>
    <t>YEL052W</t>
  </si>
  <si>
    <t>AFG1</t>
  </si>
  <si>
    <t>Protein that may act as a chaperone for cytochrome c oxidase subunits;conserved protein;may act as a chaperone in the degradation of misfolded or unassembled cytochrome c oxidase subunits;localized to matrix face of the mitochondrial inner membrane;member of the AAA family but lacks a protease domain</t>
  </si>
  <si>
    <t>YPR058W</t>
  </si>
  <si>
    <t>YMC1</t>
  </si>
  <si>
    <t>Secondary mitochondrial inner membrane glycine transporter;required with HEM25 for the transport of glycine into mitochondria for the initiation of heme biosynthesis;proposed role in oleate metabolism and glutamate biosynthesis;member of the mitochondrial carrier (MCF) family;localizes to the vacuole in response to H2O2;YMC1 has a paralog, YMC2, that arose from the whole genome duplication</t>
  </si>
  <si>
    <t>YKL120W</t>
  </si>
  <si>
    <t>OAC1</t>
  </si>
  <si>
    <t>Mitochondrial inner membrane transporter;transports oxaloacetate, sulfate, thiosulfate, and isopropylmalate;member of the mitochondrial carrier family</t>
  </si>
  <si>
    <t>YLR203C</t>
  </si>
  <si>
    <t>MSS51</t>
  </si>
  <si>
    <t>Specific translational activator for the mitochondrial COX1 mRNA;loosely associated with the matrix face of the mitochondrial inner membrane;localizes to vacuole membrane in response to H2O2;influences both COX1 mRNA translation and Cox1p assembly into cytochrome c oxidase;binds to heme B, which may be a mechanism for sensing oxygen levels in order to regulate cytochrome c oxidase biogenesis</t>
  </si>
  <si>
    <t>YML120C</t>
  </si>
  <si>
    <t>NDI1</t>
  </si>
  <si>
    <t>NADH:ubiquinone oxidoreductase;transfers electrons from NADH to ubiquinone in respiratory chain but does not pump protons, in contrast to higher eukaryotic multisubunit respiratory complex I;upon apoptotic stress, is activated in mitochondria by N-terminal cleavage, then translocates to cytoplasm to induce apoptosis;homolog of human AIFM2;yeast NDI1 complements several phenotypes of human cell line with mutated MT-ND4, implicated in Leber hereditary optic neuropathy</t>
  </si>
  <si>
    <t>YLR204W</t>
  </si>
  <si>
    <t>QRI5</t>
  </si>
  <si>
    <t>Mitochondrial inner membrane protein;required for accumulation of spliced COX1 mRNA;may have an additional role in translation of COX1 mRNA</t>
  </si>
  <si>
    <t>YNR041C</t>
  </si>
  <si>
    <t>COQ2</t>
  </si>
  <si>
    <t>Para hydroxybenzoate polyprenyl transferase;catalyzes the second step in ubiquinone (coenzyme Q) biosynthesis;human COQ2, mutations in which are implicated in an increased risk of mutiple-system atrophy, can complement a yeast coq2 null mutant</t>
  </si>
  <si>
    <t>YDL029W</t>
  </si>
  <si>
    <t>ARP2</t>
  </si>
  <si>
    <t>Essential component of the Arp2/3 complex;Arp2/3 is a highly conserved actin nucleation center required for the motility and integrity of actin patches;involved in endocytosis and membrane growth and polarity;required for efficient Golgi-to-ER trafficking in COPI mutants</t>
  </si>
  <si>
    <t>YDR405W</t>
  </si>
  <si>
    <t>MRP20</t>
  </si>
  <si>
    <t>YKL167C</t>
  </si>
  <si>
    <t>MRP49</t>
  </si>
  <si>
    <t>Mitochondrial ribosomal protein of the large subunit;not essential for mitochondrial translation</t>
  </si>
  <si>
    <t>YCR028C-A</t>
  </si>
  <si>
    <t>RIM1</t>
  </si>
  <si>
    <t>ssDNA-binding protein essential for mitochondrial genome maintenance;involved in mitochondrial DNA replication;stimulates utilization by Mip1p DNA polymerase of RNA primers synthesized by Rpo41p</t>
  </si>
  <si>
    <t>YGR286C</t>
  </si>
  <si>
    <t>BIO2</t>
  </si>
  <si>
    <t>Biotin synthase;catalyzes the conversion of dethiobiotin to biotin, which is the last step of the biotin biosynthesis pathway;complements E. coli bioB mutant</t>
  </si>
  <si>
    <t>YNL315C</t>
  </si>
  <si>
    <t>ATP11</t>
  </si>
  <si>
    <t>Molecular chaperone;required for the assembly of alpha and beta subunits into the F1 sector of mitochondrial F1F0 ATP synthase;N-terminally propionylated in vivo</t>
  </si>
  <si>
    <t>YKL157W</t>
  </si>
  <si>
    <t>APE2</t>
  </si>
  <si>
    <t>Aminopeptidase yscII;may have a role in obtaining leucine from dipeptide substrates;APE2 has a paralog, AAP1, that arose from the whole genome duplication</t>
  </si>
  <si>
    <t>YKL192C</t>
  </si>
  <si>
    <t>ACP1</t>
  </si>
  <si>
    <t>Mitochondrial matrix acyl carrier protein;involved in biosynthesis of octanoate, which is a precursor to lipoic acid;activated by phosphopantetheinylation catalyzed by Ppt2p</t>
  </si>
  <si>
    <t>YBR221C</t>
  </si>
  <si>
    <t>PDB1</t>
  </si>
  <si>
    <t>E1 beta subunit of the pyruvate dehydrogenase (PDH) complex;PDH is an evolutionarily conserved multi-protein complex found in mitochondria</t>
  </si>
  <si>
    <t>YAL029C</t>
  </si>
  <si>
    <t>MYO4</t>
  </si>
  <si>
    <t>Type V myosin motor involved in actin-based transport of cargos;required for mRNA transport, including ASH1 mRNA, and facilitating the growth and movement of ER tubules into the growing bud along with She3p;MYO4 has a paralog, MYO2, that arose from the whole genome duplication</t>
  </si>
  <si>
    <t>YMR064W</t>
  </si>
  <si>
    <t>AEP1</t>
  </si>
  <si>
    <t>Protein required for expression of the mitochondrial OLI1 gene;mitochondrial OLI1 gene encodes subunit 9 of F1-F0 ATP synthase</t>
  </si>
  <si>
    <t>YLR067C</t>
  </si>
  <si>
    <t>PET309</t>
  </si>
  <si>
    <t>Specific translational activator for the COX1 mRNA;binds to the COX1 mRNA;also influences stability of intron-containing COX1 primary transcripts;localizes to the mitochondrial inner membrane;contains 12 pentatricopeptide repeats (PPRs)</t>
  </si>
  <si>
    <t>YMR023C</t>
  </si>
  <si>
    <t>MSS1</t>
  </si>
  <si>
    <t>Mitochondrial protein;forms a heterodimer complex with Mto1p that performs the 5-carboxymethylaminomethyl modification of the wobble uridine base in mitochondrial tRNAs;similar to human GTPBP3</t>
  </si>
  <si>
    <t>YGR049W</t>
  </si>
  <si>
    <t>SCM4</t>
  </si>
  <si>
    <t>Mitochondrial outer membrane protein of unknown function;predicted to have 4 transmembrane segments;import is mediated by Tom70p and Mim1p;interacts genetically with a cdc4 mutation;SCM4 has a paralog, ATG33, that arose from the whole genome duplication</t>
  </si>
  <si>
    <t>YGL169W</t>
  </si>
  <si>
    <t>SUA5</t>
  </si>
  <si>
    <t>Protein involved in threonylcarbamoyl adenosine biosynthesis;Sua5p and Qri7p are necessary and sufficient for RNA t6A modification in vitro;null mutant lacks N6-threonylcarbamoyl adenosine (t6A) modification in the anticodon loop of ANN-decoding tRNA;member of conserved YrdC/Sua5 family;binds single-stranded telomeric DNA and null mutant has abnormal telomere length</t>
  </si>
  <si>
    <t>YPL029W</t>
  </si>
  <si>
    <t>SUV3</t>
  </si>
  <si>
    <t>ATP-dependent RNA helicase;component of the mitochondrial degradosome along with the RNase Dss1p;the degradosome associates with the ribosome and mediates RNA turnover;also required during splicing of the COX1 AI5_beta intron;expression of a processed form of human homolog SUPV3L1 carrying an N-terminal deletion of 46 amino acids rescues yeast suv3 null mutant</t>
  </si>
  <si>
    <t>YOR017W</t>
  </si>
  <si>
    <t>PET127</t>
  </si>
  <si>
    <t>Protein with a role in 5'-end processing of mitochondrial RNAs;located in the mitochondrial membrane</t>
  </si>
  <si>
    <t>YEL050C</t>
  </si>
  <si>
    <t>RML2</t>
  </si>
  <si>
    <t>Mitochondrial ribosomal protein of the large subunit (L2);has similarity to E. coli L2 ribosomal protein;mutant allele (fat21) causes inability to utilize oleate, and induce oleic acid oxidation;may interfere with activity of the Adr1p transcription factor</t>
  </si>
  <si>
    <t>YEL040W</t>
  </si>
  <si>
    <t>UTR2</t>
  </si>
  <si>
    <t>Chitin transglycosylase;functions in the transfer of chitin to beta(1-6) and beta(1-3) glucans in the cell wall;similar to and functionally redundant with Crh1;glycosylphosphatidylinositol (GPI)-anchored protein localized to bud neck</t>
  </si>
  <si>
    <t>YBL013W</t>
  </si>
  <si>
    <t>FMT1</t>
  </si>
  <si>
    <t>Methionyl-tRNA formyltransferase;catalyzes the formylation of initiator Met-tRNA in mitochondria;potential Cdc28p substrate</t>
  </si>
  <si>
    <t>YJR144W</t>
  </si>
  <si>
    <t>MGM101</t>
  </si>
  <si>
    <t>Protein with a role in mitochondrial DNA recombinational repair;also involved in interstrand cross-link repair;binds to and catalyzes the annealing of single-stranded mtDNA;oligomerizes to form rings and filaments;related to Rad52-type recombination proteins, with limited overall similarity but sharing conserved functionally important residues;component of the mitochondrial nucleoid, required for the repair of oxidative mtDNA damage and mitochondrial genome maintenance</t>
  </si>
  <si>
    <t>YHR017W</t>
  </si>
  <si>
    <t>YSC83</t>
  </si>
  <si>
    <t>Non-essential mitochondrial protein of unknown function;mRNA induced during meiosis, peaking between mid to late prophase of meiosis I;similar to S. douglasii YSD83</t>
  </si>
  <si>
    <t>YPR024W</t>
  </si>
  <si>
    <t>YME1</t>
  </si>
  <si>
    <t>Catalytic subunit of i-AAA protease complex;complex is located in mitochondrial inner membrane;responsible for degradation of unfolded or misfolded mitochondrial gene products;serves as nonconventional translocation motor to pull PNPase into intermembrane space;also has role in intermembrane space protein folding;mutation causes elevated rate of mitochondrial turnover;human homolog YME1L1 can complement yeast null mutant</t>
  </si>
  <si>
    <t>YML042W</t>
  </si>
  <si>
    <t>CAT2</t>
  </si>
  <si>
    <t>Carnitine acetyl-CoA transferase;present in both mitochondria and peroxisomes;transfers activated acetyl groups to carnitine to form acetylcarnitine which can be shuttled across membranes</t>
  </si>
  <si>
    <t>YGL191W</t>
  </si>
  <si>
    <t>COX13</t>
  </si>
  <si>
    <t>Subunit VIa of cytochrome c oxidase;present in a subclass of cytochrome c oxidase complexes that may have a role in mimimizing generation of reactive oxygen species;not essential for cytochrome c oxidase activity but may modulate activity in response to ATP;required for assembly of Rcf2p into cytochrome c oxidase - cytochrome bc1 supercomplexes</t>
  </si>
  <si>
    <t>YBR091C</t>
  </si>
  <si>
    <t>TIM12</t>
  </si>
  <si>
    <t>Essential protein of the inner mitochondrial membrane;peripherally localized;component of the TIM22 complex, which is a twin-pore translocase that mediates insertion of numerous multispanning inner membrane proteins</t>
  </si>
  <si>
    <t>YBR060C</t>
  </si>
  <si>
    <t>ORC2</t>
  </si>
  <si>
    <t>Subunit of the origin recognition complex (ORC);ORC directs DNA replication by binding to replication origins and is also involved in transcriptional silencing;interacts with Spp1p and with trimethylated histone H3;phosphorylated by Cdc28p</t>
  </si>
  <si>
    <t>YDR375C</t>
  </si>
  <si>
    <t>BCS1</t>
  </si>
  <si>
    <t>Protein translocase and chaperone required for Complex III assembly;member of the AAA ATPase family;forms a homo-oligomeric complex in the mitochondrial inner membrane that translocates the C-terminal domain of Rip1p from the matrix across the inner membrane and delivers it to an assembly intermediate of respiratory Complex III;also required for assembly of the Qcr10p subunit;mutation is functionally complemented by human homolog BCS1L, linked to neonatal diseases</t>
  </si>
  <si>
    <t>YMR302C</t>
  </si>
  <si>
    <t>YME2</t>
  </si>
  <si>
    <t>Integral inner mitochondrial membrane protein;role in maintaining mitochondrial nucleoid structure and number;mutants exhibit an increased rate of mitochondrial DNA escape;shows some sequence similarity to exonucleases</t>
  </si>
  <si>
    <t>YKL037W</t>
  </si>
  <si>
    <t>AIM26</t>
  </si>
  <si>
    <t>Protein of unknown function;null mutant is viable and displays elevated frequency of mitochondrial genome loss;null mutation confers sensitivity to tunicamycin and DTT</t>
  </si>
  <si>
    <t>YKL040C</t>
  </si>
  <si>
    <t>NFU1</t>
  </si>
  <si>
    <t>Protein involved in Fe-S cluster transfer to mitochondrial clients;protects [4Fe-4S] clusters from damage due to oxidative stress;acts along with Bol3 at a late step in the transfer of [4Fe-4S] clusters from the ISA complex to client proteins;Fe-S loaded homodimer at steady state;similar to NifU, a bacterial protein required for Fe/S cluster maturation;ortholog of the human NFU1, mutations of which are associated with Multiple Mitochondria Dysfunctions Syndrome (MMDS1)</t>
  </si>
  <si>
    <t>YMR207C</t>
  </si>
  <si>
    <t>HFA1</t>
  </si>
  <si>
    <t>Mitochondrial acetyl-coenzyme A carboxylase;catalyzes production of malonyl-CoA in mitochondrial fatty acid biosynthesis;relocalizes from mitochondrion to cytoplasm upon DNA replication stress;genetic and comparative analysis suggests that translation begins at a non-canonical (Ile) start codon at -372 relative to the annotated start codon</t>
  </si>
  <si>
    <t>YOR196C</t>
  </si>
  <si>
    <t>LIP5</t>
  </si>
  <si>
    <t>Protein involved in biosynthesis of the coenzyme lipoic acid;has similarity to E. coli lipoic acid synthase</t>
  </si>
  <si>
    <t>YDL174C</t>
  </si>
  <si>
    <t>DLD1</t>
  </si>
  <si>
    <t>Major mitochondrial D-lactate dehydrogenase;oxidizes D-lactate to pyruvate, transcription is heme-dependent, repressed by glucose, and derepressed in ethanol or lactate;located in the mitochondrial inner membrane</t>
  </si>
  <si>
    <t>YNR017W</t>
  </si>
  <si>
    <t>TIM23</t>
  </si>
  <si>
    <t>Essential component of the TIM23 complex;involved in protein import into mitochondrial matrix and inner membrane;with Tim17p, contributes to architecture and function of the import channel;TIM23 complex is short for the translocase of the inner mitochondrial membrane</t>
  </si>
  <si>
    <t>YDR430C</t>
  </si>
  <si>
    <t>CYM1</t>
  </si>
  <si>
    <t>Lysine-specific metalloprotease of the pitrilysin family;metalloprotease of the intermembrane space;degrades proteins and presequence peptides cleaved from imported proteins;required for normal mitochondrial morphology</t>
  </si>
  <si>
    <t>YHL004W</t>
  </si>
  <si>
    <t>MRP4</t>
  </si>
  <si>
    <t>YHR147C</t>
  </si>
  <si>
    <t>MRPL6</t>
  </si>
  <si>
    <t>YNR003C</t>
  </si>
  <si>
    <t>RPC34</t>
  </si>
  <si>
    <t>RNA polymerase III subunit C34;interacts with TFIIIB70 and is a key determinant in pol III recruitment by the preinitiation complex</t>
  </si>
  <si>
    <t>YJR095W</t>
  </si>
  <si>
    <t>SFC1</t>
  </si>
  <si>
    <t>Mitochondrial succinate-fumarate transporter;transports succinate into and fumarate out of the mitochondrion;required for ethanol and acetate utilization</t>
  </si>
  <si>
    <t>YLR188W</t>
  </si>
  <si>
    <t>MDL1</t>
  </si>
  <si>
    <t>Mitochondrial inner membrane half-type ABC transporter;mediates export of peptides generated upon proteolysis of mitochondrial proteins;plays a role in the regulation of cellular resistance to oxidative stress</t>
  </si>
  <si>
    <t>YPL270W</t>
  </si>
  <si>
    <t>MDL2</t>
  </si>
  <si>
    <t>Mitochondrial inner membrane half-type ABC transporter;required for respiratory growth at high temperature;localizes to vacuole membrane in response to H2O2;similar to human TAP1 and TAP2 implicated in bare lymphocyte syndrome and Wegener-like granulomatosis</t>
  </si>
  <si>
    <t>YDR258C</t>
  </si>
  <si>
    <t>HSP78</t>
  </si>
  <si>
    <t>Oligomeric mitochondrial matrix chaperone;cooperates with Ssc1p in mitochondrial thermotolerance after heat shock;able to prevent the aggregation of misfolded proteins as well as resolubilize protein aggregates</t>
  </si>
  <si>
    <t>YKL141W</t>
  </si>
  <si>
    <t>SDH3</t>
  </si>
  <si>
    <t>Subunit of succinate dehydrogenase and of TIM22 translocase;functions as cytochrome b subunit of succinate dehydrogenase, which couples oxidation of succinate to transfer of electrons to ubiquinone as part of the TCA cycle and the mitochondrial respiratory chain;also required for mitochondrial inner membrane protein import as part of the TIM22 complex;SDH3 has a paralog, SHH3, that arose from the whole genome duplication</t>
  </si>
  <si>
    <t>YOR045W</t>
  </si>
  <si>
    <t>TOM6</t>
  </si>
  <si>
    <t>Component of the TOM (translocase of outer membrane) complex;responsible for recognition and initial import steps for all mitochondrially directed proteins;promotes assembly and stability of the TOM complex</t>
  </si>
  <si>
    <t>YDR538W</t>
  </si>
  <si>
    <t>PAD1</t>
  </si>
  <si>
    <t>Phenylacrylic acid decarboxylase;confers resistance to cinnamic acid, decarboxylates aromatic carboxylic acids to the corresponding vinyl derivatives;also has mRNA binding activity;homolog of E. coli UbiX;co-overproduction of Pad1p and Fdc1p greatly increases cinnamic acid decarboxylase activity</t>
  </si>
  <si>
    <t>YBR170C</t>
  </si>
  <si>
    <t>NPL4</t>
  </si>
  <si>
    <t>Substrate-recruiting cofactor of the Cdc48p-Npl4p-Ufd1p segregase;assists Cdc48p in the dislocation of misfolded, polyubiquitinated ERAD substrates that are subsequently delivered to the proteasome for degradation;also involved in the regulated destruction of resident ER membrane proteins, such as HMG-CoA reductase (Hmg1/2p) and cytoplasmic proteins (Fbp1p);role in mobilizing membrane bound transcription factors by regulated ubiquitin/proteasome-dependent processing (RUP)</t>
  </si>
  <si>
    <t>YBR251W</t>
  </si>
  <si>
    <t>MRPS5</t>
  </si>
  <si>
    <t>YBL080C</t>
  </si>
  <si>
    <t>PET112</t>
  </si>
  <si>
    <t>Subunit of the trimeric GatFAB AmidoTransferase(AdT) complex;involved in the formation of Q-tRNAQ;mutation is functionally complemented by the bacterial GatB ortholog</t>
  </si>
  <si>
    <t>YBL055C</t>
  </si>
  <si>
    <t>3'--&gt;5' exonuclease and endonuclease with a possible role in apoptosis;has similarity to mammalian and C. elegans apoptotic nucleases</t>
  </si>
  <si>
    <t>YBL057C</t>
  </si>
  <si>
    <t>PTH2</t>
  </si>
  <si>
    <t>One of two mitochondrially-localized peptidyl-tRNA hydrolases;negatively regulates the ubiquitin-proteasome pathway via interactions with ubiquitin-like ubiquitin-associated proteins;dispensable for cell growth;see also PTH1</t>
  </si>
  <si>
    <t>YBL059W</t>
  </si>
  <si>
    <t>Putative protein of unknown function;the authentic, non-tagged protein is detected in highly purified mitochondria in high-throughput studies;YBL059W has a paralog, YER093C-A, that arose from the whole genome duplication</t>
  </si>
  <si>
    <t>YBL064C</t>
  </si>
  <si>
    <t>PRX1</t>
  </si>
  <si>
    <t>Mitochondrial peroxiredoxin with thioredoxin peroxidase activity;has a role in reduction of hydroperoxides;reactivation requires Trr2p and glutathione;induced during respiratory growth and oxidative stress;phosphorylated;protein abundance increases in response to DNA replication stress</t>
  </si>
  <si>
    <t>YKL101W</t>
  </si>
  <si>
    <t>HSL1</t>
  </si>
  <si>
    <t>Nim1p-related protein kinase;septin-binding kinase that localizes to the bud neck septin ring and regulates the morphogenesis checkpoint;phosphorylates Hsl7p and cooperates with Elm1p to recruit Hsl7p to the mother-bud neck, as a prerequisite for the subsequent recruitment, phosphorylation, and degradation of Swe1p;autophosphorylation enhances interactions with Hsl7p</t>
  </si>
  <si>
    <t>YFR019W</t>
  </si>
  <si>
    <t>FAB1</t>
  </si>
  <si>
    <t>1-phosphatidylinositol-3-phosphate 5-kinase;vacuolar membrane kinase that generates phosphatidylinositol (3,5)P2, which is involved in vacuolar sorting and homeostasis</t>
  </si>
  <si>
    <t>YGR082W</t>
  </si>
  <si>
    <t>TOM20</t>
  </si>
  <si>
    <t>Component of the TOM (translocase of outer membrane) complex;responsible for recognition and initial import steps for all mitochondrially directed proteins;acts as a receptor for incoming precursor proteins</t>
  </si>
  <si>
    <t>YFL016C</t>
  </si>
  <si>
    <t>MDJ1</t>
  </si>
  <si>
    <t>Co-chaperone that stimulates HSP70 protein Ssc1p ATPase activity;involved in protein folding/refolding in the mitochodrial matrix;required for proteolysis of misfolded proteins;member of the HSP40 (DnaJ) family of chaperones</t>
  </si>
  <si>
    <t>YLR168C</t>
  </si>
  <si>
    <t>UPS2</t>
  </si>
  <si>
    <t>Mitochondrial intermembrane space protein;involved in phospholipid metabolism;forms complex with Mdm35p that transfers phosphatidylserine from outer membrane to inner membrane for phosphatidylethanolamine synthesis;null mutant has defects in mitochondrial morphology;similar to Ups1p, Ups3p and to human PRELI;UPS2 has a paralog, UPS3, that arose from the whole genome duplication</t>
  </si>
  <si>
    <t>YKL056C</t>
  </si>
  <si>
    <t>TMA19</t>
  </si>
  <si>
    <t>Protein that associates with ribosomes;homolog of translationally controlled tumor protein;green fluorescent protein (GFP)-fusion protein localizes to the cytoplasm and relocates to the mitochondrial outer surface upon oxidative stress</t>
  </si>
  <si>
    <t>YKL055C</t>
  </si>
  <si>
    <t>OAR1</t>
  </si>
  <si>
    <t>Mitochondrial 3-oxoacyl-[acyl-carrier-protein] reductase;may comprise a type II mitochondrial fatty acid synthase along with Mct1p;human homolog CBR4 complements yeast null mutant</t>
  </si>
  <si>
    <t>YKL051W</t>
  </si>
  <si>
    <t>SFK1</t>
  </si>
  <si>
    <t>Plasma membrane protein that may act to generate normal levels of PI4P;may act together with or upstream of Stt4p;at least partially mediates proper localization of Stt4p to the plasma membrane</t>
  </si>
  <si>
    <t>YKL170W</t>
  </si>
  <si>
    <t>MRPL38</t>
  </si>
  <si>
    <t>Mitochondrial ribosomal protein of the large subunit;appears as two protein spots (YmL34 and YmL38) on two-dimensional SDS gels;protein abundance increases in response to DNA replication stress</t>
  </si>
  <si>
    <t>YKL134C</t>
  </si>
  <si>
    <t>Mitochondrial intermediate peptidase;cleaves destabilizing N-terminal residues of a subset of proteins upon import, after their cleavage by mitochondrial processing peptidase (Mas1p-Mas2p);may contribute to mitochondrial iron homeostasis</t>
  </si>
  <si>
    <t>YKL067W</t>
  </si>
  <si>
    <t>YNK1</t>
  </si>
  <si>
    <t>Nucleoside diphosphate kinase;catalyzes the transfer of gamma phosphates from nucleoside triphosphates, usually ATP, to nucleoside diphosphates by a mechanism that involves formation of an autophosphorylated enzyme intermediate;protein abundance increases in response to DNA replication stress</t>
  </si>
  <si>
    <t>YKL029C</t>
  </si>
  <si>
    <t>MAE1</t>
  </si>
  <si>
    <t>Mitochondrial malic enzyme;catalyzes the oxidative decarboxylation of malate to pyruvate, which is a key intermediate in sugar metabolism and a precursor for synthesis of several amino acids</t>
  </si>
  <si>
    <t>YKL026C</t>
  </si>
  <si>
    <t>GPX1</t>
  </si>
  <si>
    <t>Phospholipid hydroperoxide glutathione peroxidase;induced by glucose starvation that protects cells from phospholipid hydroperoxides and nonphospholipid peroxides during oxidative stress;GPX1 has a paralog, HYR1, that arose from the whole genome duplication</t>
  </si>
  <si>
    <t>YKL208W</t>
  </si>
  <si>
    <t>CBT1</t>
  </si>
  <si>
    <t>Protein involved in 5' RNA end processing;substrates include mitochondrial COB, 15S_rRNA, and RPM1 transcripts;may also have a role in 3' end processing of the COB pre-mRNA;displays genetic interaction with cell cycle-regulated kinase Dbf2p</t>
  </si>
  <si>
    <t>YKL204W</t>
  </si>
  <si>
    <t>EAP1</t>
  </si>
  <si>
    <t>eIF4E-associated protein, competes with eIF4G for binding to eIF4E;accelerates mRNA degradation by promoting decapping, facilitated by interaction with eIF4E;essential for Puf5p mediated repression;associates with Puf5p and Dhh1p;inhibits cap-dependent translation;functions independently of eIF4E to maintain genetic stability;plays a role in cell growth, implicated in the TOR signaling cascade</t>
  </si>
  <si>
    <t>YKL195W</t>
  </si>
  <si>
    <t>MIA40</t>
  </si>
  <si>
    <t>Import and assembly protein in mitochondrial intermembrane space;component of MIA pathway which mediates import and oxidative folding of substrates including small proteins containing twin cysteine motifs;acts in concert with Erv1p, which oxidizes the cysteine residues of Mia40p to comprise a disulfide relay system that catalyzes import;also mediates folding of Atp23p via a chaperone-like activity;forms a dimer that binds iron-sulfur cluster in vitro</t>
  </si>
  <si>
    <t>YKL162C</t>
  </si>
  <si>
    <t>Putative protein of unknown function;green fluorescent protein (GFP)-fusion protein localizes to the mitochondrion</t>
  </si>
  <si>
    <t>YKL155C</t>
  </si>
  <si>
    <t>RSM22</t>
  </si>
  <si>
    <t>Mitochondrial ribosomal protein of the small subunit;also predicted to be an S-adenosylmethionine-dependent RNA methyltransferase</t>
  </si>
  <si>
    <t>YKL150W</t>
  </si>
  <si>
    <t>MCR1</t>
  </si>
  <si>
    <t>Mitochondrial NADH-cytochrome b5 reductase;involved in ergosterol biosynthesis</t>
  </si>
  <si>
    <t>YKL137W</t>
  </si>
  <si>
    <t>CMC1</t>
  </si>
  <si>
    <t>Copper-binding protein of the mitochondrial intermembrane space;evolutionarily conserved;may be involved in delivering copper from the matrix to the cytochrome c oxidase complex;contains a twin CX9C motif</t>
  </si>
  <si>
    <t>YKL133C</t>
  </si>
  <si>
    <t>Putative protein of unknown function;not required for growth of cells lacking the mitochondrial genome;SWAT-GFP and mCherry fusion proteins localize to the mitochondria;YKL133C has a paralog, MGR3, that arose from the whole genome duplication</t>
  </si>
  <si>
    <t>YKL084W</t>
  </si>
  <si>
    <t>HOT13</t>
  </si>
  <si>
    <t>Zinc-binding mitochondrial intermembrane space (IMS) protein;involved in a disulfide relay system for IMS import of cysteine-containing proteins;binds Mia40p and stimulates its Erv1p-dependent oxidation, probably by sequestering zinc</t>
  </si>
  <si>
    <t>YKL071W</t>
  </si>
  <si>
    <t>Putative protein of unknown function;expression induced in cells treated with the mycotoxin patulin, and also the quinone methide triterpene celastrol;green fluorescent protein (GFP)-fusion protein localizes to the cytoplasm</t>
  </si>
  <si>
    <t>YKL044W</t>
  </si>
  <si>
    <t>MMO1</t>
  </si>
  <si>
    <t>Protein of unknown function;SWAT-GFP, seamless-GFP and mCherry fusion proteins localize to the mitochondria;mRNA identified as translated by ribosome profiling data;MMO1 is a non-essential gene</t>
  </si>
  <si>
    <t>YKL027W</t>
  </si>
  <si>
    <t>TCD2</t>
  </si>
  <si>
    <t>tRNA threonylcarbamoyladenosine dehydratase;required for the ct6A tRNA base modification, where an adenosine at position 37 is modified to form a cyclized active ester with an oxazolone ring;localized to the mitochondrial outer membrane;TCD2 has a paralog, TCD1, that arose from the whole genome duplication</t>
  </si>
  <si>
    <t>YKR016W</t>
  </si>
  <si>
    <t>MIC60</t>
  </si>
  <si>
    <t>Component of the MICOS complex;MICOS (formerly MINOS or MitOS) is a mitochondrial inner membrane complex that extends into the intermembrane space and has a role in the maintenance of crista junctions, inner membrane architecture, and formation of contact sites to the outer membrane;Mic60p is also involved in import of intermembrane space (IMS) proteins, probably by positioning Mia40p relative to the TOM complex to receive incoming proteins;ortholog of mammalian mitofilin</t>
  </si>
  <si>
    <t>Putative protein of unknown function;the authentic, non-tagged protein is detected in highly purified mitochondria in high-throughput studies</t>
  </si>
  <si>
    <t>YKR031C</t>
  </si>
  <si>
    <t>SPO14</t>
  </si>
  <si>
    <t>Phospholipase D;catalyzes the hydrolysis of phosphatidylcholine, producing choline and phosphatidic acid;involved in Sec14p-independent secretion;required for meiosis and spore formation;differently regulated in secretion and meiosis;participates in transcription initiation and/or early elongation of specific genes;interacts with """"""""foot domain"""""""" of RNA polymerase II;deletion results in abnormal CTD-Ser5 phosphorylation of RNA polymerase II at specific promoter regions</t>
  </si>
  <si>
    <t>YKR036C</t>
  </si>
  <si>
    <t>CAF4</t>
  </si>
  <si>
    <t>WD40 repeat-containing protein associated with the CCR4-NOT complex;interacts in a Ccr4p-dependent manner with Ssn2p;also interacts with Fis1p, Mdv1p and Dnm1p and plays a role in mitochondrial fission;CAF4 has a paralog, MDV1, that arose from the whole genome duplication</t>
  </si>
  <si>
    <t>Essential subunit of the Dam1 complex (aka DASH complex);complex couples kinetochores to the force produced by MT depolymerization thereby aiding in chromosome segregation;also localized to nuclear side of spindle pole body</t>
  </si>
  <si>
    <t>YKR042W</t>
  </si>
  <si>
    <t>UTH1</t>
  </si>
  <si>
    <t>Mitochondrial inner membrane protein;role in mitophagy is disputed;implicated in cell wall biogenesis, the oxidative stress response, life span during starvation, and cell death;SUN family member;UTH1 has a paralog, NCA3, that arose from the whole genome duplication</t>
  </si>
  <si>
    <t>YKR049C</t>
  </si>
  <si>
    <t>FMP46</t>
  </si>
  <si>
    <t>Putative redox protein containing a thioredoxin fold;the authentic, non-tagged protein is detected in highly purified mitochondria in high-throughput studies</t>
  </si>
  <si>
    <t>YKR065C</t>
  </si>
  <si>
    <t>PAM17</t>
  </si>
  <si>
    <t>Constituent of the TIM23 complex;proposed alternatively to be a component of the import motor (PAM complex) or to interact with and modulate the core TIM23 (Translocase of the Inner mitochondrial Membrane) complex;protein abundance increases in response to DNA replication stress</t>
  </si>
  <si>
    <t>YKR070W</t>
  </si>
  <si>
    <t>YKR071C</t>
  </si>
  <si>
    <t>DRE2</t>
  </si>
  <si>
    <t>Component of the cytosolic Fe-S protein assembly (CIA) machinery;contains an Fe-S cluster that receives electrons from NADPH via the action of Tah18p in an early step in the CIA pathway;ortholog of human Ciapin1;protein abundance increases in response to DNA replication stress;inviability of the null mutant is functionally complemented by human CIAPIN1</t>
  </si>
  <si>
    <t>YKR076W</t>
  </si>
  <si>
    <t>ECM4</t>
  </si>
  <si>
    <t>S-glutathionyl-(chloro)hydroquinone reductase (GS-HQR);glutathione transferase involved in cell-surface biosynthesis and architecture;catalyzes glutathione (GSH)-dependent reduction of GS-trichloro-p-hydroquinone to trichloro-p-hydroquinone;expression upregulated upon exposure to genotoxic agents, such as methyl methanesulfonate, cisplatin and bleomycin;not an essential gene;similar to YGR154C;green fluorescent protein (GFP)-fusion protein localizes to cytoplasm</t>
  </si>
  <si>
    <t>YKR079C</t>
  </si>
  <si>
    <t>TRZ1</t>
  </si>
  <si>
    <t>tRNA 3'-end processing endonuclease tRNase Z;also localized to mitochondria and interacts genetically with Rex2 exonuclease;homolog of the human candidate prostate cancer susceptibility gene ELAC2</t>
  </si>
  <si>
    <t>YKR087C</t>
  </si>
  <si>
    <t>OMA1</t>
  </si>
  <si>
    <t>Metalloendopeptidase of the mitochondrial inner membrane;important for adaptive responses to various homeostatic insults, preservation of normal mitochondrial function under damage-eliciting conditions, and stability of respiratory supercomplexes;involved in turnover of membrane-embedded proteins;mediates degradation of Cox1p in coa2 mutant cells;zebrafish ortholog has a role in organ development and mouse ortholog is also required for respiratory supercomplex stability</t>
  </si>
  <si>
    <t>YMR024W</t>
  </si>
  <si>
    <t>MRPL3</t>
  </si>
  <si>
    <t>Mitochondrial ribosomal protein of the large subunit;located in close proximity to the polypeptide exit channel of the ribosome;mutations in human homolog MRPL44 cause childhood cardiomyopathy;human MRPL44 deficiency results in inefficient assembly of the mitochondrial ribosome, and in tissue-specific respiratory chain deficiency, manifesting as either Complex I+Complex IV or Complex IV deficiency, depending on a cell type</t>
  </si>
  <si>
    <t>YLR439W</t>
  </si>
  <si>
    <t>MRPL4</t>
  </si>
  <si>
    <t>Mitochondrial ribosomal protein of the large subunit;homolog of prokaryotic L29 ribosomal protein;located at the ribosomal tunnel exit</t>
  </si>
  <si>
    <t>YDR237W</t>
  </si>
  <si>
    <t>MRPL7</t>
  </si>
  <si>
    <t>Mitochondrial ribosomal protein of the large subunit;MRPL7 produces both YmL5 and YmL7, which are two different modified forms of the same protein</t>
  </si>
  <si>
    <t>YNL284C</t>
  </si>
  <si>
    <t>MRPL10</t>
  </si>
  <si>
    <t>Mitochondrial ribosomal protein of the large subunit;appears as two protein spots (YmL10 and YmL18) on two-dimensional SDS gels</t>
  </si>
  <si>
    <t>YDL202W</t>
  </si>
  <si>
    <t>MRPL11</t>
  </si>
  <si>
    <t>Mitochondrial ribosomal protein of the large subunit;localizes to vacuole in response to H2O2</t>
  </si>
  <si>
    <t>YLR312W-A</t>
  </si>
  <si>
    <t>MRPL15</t>
  </si>
  <si>
    <t>YMR193W</t>
  </si>
  <si>
    <t>MRPL24</t>
  </si>
  <si>
    <t>Mitochondrial ribosomal protein of the large subunit;two mitochondrial ribosomal proteins, YmL14 and YmL24, have been assigned to the same gene</t>
  </si>
  <si>
    <t>YBR282W</t>
  </si>
  <si>
    <t>MRPL27</t>
  </si>
  <si>
    <t>Mitochondrial ribosomal protein of the large subunit;homolog of human Bcl-2 interacting protein BMRP</t>
  </si>
  <si>
    <t>YDR462W</t>
  </si>
  <si>
    <t>MRPL28</t>
  </si>
  <si>
    <t>YNL252C</t>
  </si>
  <si>
    <t>MRPL17</t>
  </si>
  <si>
    <t>YBR122C</t>
  </si>
  <si>
    <t>MRPL36</t>
  </si>
  <si>
    <t>Mitochondrial ribosomal protein of the large subunit;overproduction suppresses mutations in the COX2 leader peptide-encoding region</t>
  </si>
  <si>
    <t>YBR268W</t>
  </si>
  <si>
    <t>MRPL37</t>
  </si>
  <si>
    <t>YML009C</t>
  </si>
  <si>
    <t>MRPL39</t>
  </si>
  <si>
    <t>YPL173W</t>
  </si>
  <si>
    <t>MRPL40</t>
  </si>
  <si>
    <t>YBL022C</t>
  </si>
  <si>
    <t>PIM1</t>
  </si>
  <si>
    <t>ATP-dependent Lon protease;involved in degradation of misfolded proteins in mitochondria;required for biogenesis and maintenance of mitochondria</t>
  </si>
  <si>
    <t>YGR174C</t>
  </si>
  <si>
    <t>CBP4</t>
  </si>
  <si>
    <t>Mitochondrial protein required for assembly of cytochrome bc1 complex;interacts with the Cbp3p-Cbp6p complex and newly synthesized cytochrome b (Cobp) to promote assembly of Cobp into the cytochrome bc1 complex</t>
  </si>
  <si>
    <t>YBR263W</t>
  </si>
  <si>
    <t>SHM1</t>
  </si>
  <si>
    <t>Mitochondrial serine hydroxymethyltransferase;converts serine to glycine plus 5,10 methylenetetrahydrofolate;involved in generating precursors for purine, pyrimidine, amino acid, and lipid biosynthesis;reverse reaction generates serine</t>
  </si>
  <si>
    <t>YGR147C</t>
  </si>
  <si>
    <t>NAT2</t>
  </si>
  <si>
    <t>Protein of unknown function;has an apparent role in acetylation of N-terminal methionine residues</t>
  </si>
  <si>
    <t>YLR305C</t>
  </si>
  <si>
    <t>STT4</t>
  </si>
  <si>
    <t>Phosphatidylinositol-4-kinase;functions in the Pkc1p protein kinase pathway;required for normal vacuole morphology, cell wall integrity, and actin cytoskeleton organization</t>
  </si>
  <si>
    <t>YDR178W</t>
  </si>
  <si>
    <t>SDH4</t>
  </si>
  <si>
    <t>Membrane anchor subunit of succinate dehydrogenase (SDH);involved in coupling the oxidation of succinate to the transfer of electrons to ubiquinone as part of the TCA cycle and the mitochondrial respiratory chain;has similarity to human SDH subunit D (SDHD), which is implicated in paraganglioma</t>
  </si>
  <si>
    <t>YHR001W-A</t>
  </si>
  <si>
    <t>QCR10</t>
  </si>
  <si>
    <t>Subunit of the ubiqunol-cytochrome c oxidoreductase complex;this complex comprises part of the mitochondrial respiratory chain;members include Cobp, Rip1p, Cyt1p, Cor1p, Qcr2p, Qcr6p, Qcr7p, Qcr8p, Qcr9p, and Qcr10p and comprises part of the mitochondrial respiratory chain</t>
  </si>
  <si>
    <t>YBL038W</t>
  </si>
  <si>
    <t>MRPL16</t>
  </si>
  <si>
    <t>Mitochondrial ribosomal protein of the large subunit;homologous to bacterial L16 ribosomal protein;synthetic lethality with hac1 mutation suggests a possible role in synthesis of precursors for protein glycosylation</t>
  </si>
  <si>
    <t>YBR026C</t>
  </si>
  <si>
    <t>ETR1</t>
  </si>
  <si>
    <t>2-enoyl thioester reductase;member of the medium chain dehydrogenase/reductase family;localized to mitochondria, where it has a probable role in fatty acid synthesis;human MECR functionally complements the respiratory growth defect of the null mutant</t>
  </si>
  <si>
    <t>YBR024W</t>
  </si>
  <si>
    <t>SCO2</t>
  </si>
  <si>
    <t>Protein anchored to mitochondrial inner membrane;may have a redundant function with Sco1p in delivery of copper to cytochrome c oxidase;interacts with Cox2p;SCO2 has a paralog, SCO1, that arose from the whole genome duplication</t>
  </si>
  <si>
    <t>YBR035C</t>
  </si>
  <si>
    <t>PDX3</t>
  </si>
  <si>
    <t>Pyridoxine (pyridoxamine) phosphate oxidase;has homologs in E. coli and Myxococcus xanthus;transcription is under the general control of nitrogen metabolism</t>
  </si>
  <si>
    <t>YBR039W</t>
  </si>
  <si>
    <t>ATP3</t>
  </si>
  <si>
    <t>Gamma subunit of the F1 sector of mitochondrial F1F0 ATP synthase;F1F0 ATP synthase is a large, evolutionarily conserved enzyme complex required for ATP synthesis</t>
  </si>
  <si>
    <t>YBR054W</t>
  </si>
  <si>
    <t>YRO2</t>
  </si>
  <si>
    <t>Protein with a putative role in response to acid stress;null mutant is sensitive to acetic acid;transcription is regulated by Haa1p and induced in the presence of acetic acid;protein observed in plasma membrane foci in the presence of acetic acid;the authentic, non-tagged protein is detected in a phosphorylated state in highly purified mitochondria in high-throughput studies</t>
  </si>
  <si>
    <t>YBR056W</t>
  </si>
  <si>
    <t>Putative glycoside hydrolase of the mitochondrial intermembrane space</t>
  </si>
  <si>
    <t>YBR104W</t>
  </si>
  <si>
    <t>YMC2</t>
  </si>
  <si>
    <t>Putative mitochondrial inner membrane transporter;proposed role in oleate metabolism and glutamate biosynthesis;member of the mitochondrial carrier (MCF) family;YMC2 has a paralog, YMC1, that arose from the whole genome duplication</t>
  </si>
  <si>
    <t>YBR121C</t>
  </si>
  <si>
    <t>GRS1</t>
  </si>
  <si>
    <t>Cytoplasmic and mitochondrial glycyl-tRNA synthase;ligates glycine to the cognate anticodon-bearing tRNA;transcription termination factor that may interact with the 3'-end of pre-mRNA to promote 3'-end formation;GRS1 has a paralog, GRS2, that arose from the whole genome duplication;human homolog GARS implicated in Charcot-Marie-Tooth disease, can complement yeast null mutant</t>
  </si>
  <si>
    <t>YBR146W</t>
  </si>
  <si>
    <t>MRPS9</t>
  </si>
  <si>
    <t>YBR176W</t>
  </si>
  <si>
    <t>ECM31</t>
  </si>
  <si>
    <t>Ketopantoate hydroxymethyltransferase;required for pantothenic acid biosynthesis, converts 2-oxoisovalerate into 2-dehydropantoate</t>
  </si>
  <si>
    <t>YBR192W</t>
  </si>
  <si>
    <t>RIM2</t>
  </si>
  <si>
    <t>Mitochondrial pyrimidine nucleotide transporter;imports pyrimidine nucleoside triphosphates and exports pyrimidine nucleoside monophosphates;member of the mitochondrial carrier family</t>
  </si>
  <si>
    <t>YBR244W</t>
  </si>
  <si>
    <t>GPX2</t>
  </si>
  <si>
    <t>Phospholipid hydroperoxide glutathione peroxidase;protects cells from phospholipid hydroperoxides and nonphospholipid peroxides during oxidative stress;induced by glucose starvation;protein abundance increases in response to DNA replication stress</t>
  </si>
  <si>
    <t>YBR291C</t>
  </si>
  <si>
    <t>CTP1</t>
  </si>
  <si>
    <t>Mitochondrial inner membrane citrate transporter;member of the mitochondrial carrier family</t>
  </si>
  <si>
    <t>YBL107C</t>
  </si>
  <si>
    <t>MIX23</t>
  </si>
  <si>
    <t>Mitochondrial intermembrane space protein of unknown function;imported via the MIA import machinery;contains an unusual twin cysteine motif (CX13C CX14C)</t>
  </si>
  <si>
    <t>YBL098W</t>
  </si>
  <si>
    <t>BNA4</t>
  </si>
  <si>
    <t>Kynurenine 3-monooxygenase;required for the de novo biosynthesis of NAD from tryptophan via kynurenine;expression regulated by Hst1p;putative therapeutic target for Huntington disease</t>
  </si>
  <si>
    <t>YBL095W</t>
  </si>
  <si>
    <t>MRX3</t>
  </si>
  <si>
    <t>Protein that associates with mitochondrial ribosome;likely functions in cristae junction formation;the authentic, non-tagged protein is detected in highly purified mitochondria in high-throughput studies</t>
  </si>
  <si>
    <t>YBL090W</t>
  </si>
  <si>
    <t>MRP21</t>
  </si>
  <si>
    <t>Mitochondrial ribosomal protein of the small subunit;MRP21 exhibits genetic interactions with mutations in the COX2 and COX3 mRNA 5'-untranslated leader sequences</t>
  </si>
  <si>
    <t>YBR022W</t>
  </si>
  <si>
    <t>POA1</t>
  </si>
  <si>
    <t>Phosphatase that is highly specific for ADP-ribose 1''-phosphate;a tRNA splicing metabolite;may have a role in regulation of tRNA splicing</t>
  </si>
  <si>
    <t>YBR044C</t>
  </si>
  <si>
    <t>TCM62</t>
  </si>
  <si>
    <t>Protein involved in assembly of the succinate dehydrogenase complex;mitochondrial;putative chaperone</t>
  </si>
  <si>
    <t>YBR047W</t>
  </si>
  <si>
    <t>FMP23</t>
  </si>
  <si>
    <t>Putative protein of unknown function;proposed to be involved in iron or copper homeostasis;the authentic, non-tagged protein is detected in highly purified mitochondria in high-throughput studies</t>
  </si>
  <si>
    <t>YBR087W</t>
  </si>
  <si>
    <t>RFC5</t>
  </si>
  <si>
    <t>Subunit of heteropentameric Replication factor C (RF-C);RF-C is a DNA binding protein and ATPase that acts as a clamp loader of the proliferating cell nuclear antigen (PCNA) processivity factor for DNA polymerases delta and epsilon</t>
  </si>
  <si>
    <t>YBR163W</t>
  </si>
  <si>
    <t>EXO5</t>
  </si>
  <si>
    <t>Mitochondrial 5'-3' exonuclease and sliding exonuclease;required for mitochondrial genome maintenance;distantly related to the RecB nuclease domain of bacterial RecBCD recombinases;may be regulated by the transcription factor Ace2</t>
  </si>
  <si>
    <t>YBR179C</t>
  </si>
  <si>
    <t>FZO1</t>
  </si>
  <si>
    <t>Mitofusin;integral membrane protein involved in mitochondrial outer membrane tethering and fusion;role in mitochondrial genome maintenance;efficient tethering and degradation of Fzo1p requires an intact N-terminal GTPase domain;targeted for destruction by the ubiquitin ligase SCF-Mdm30p and the cytosolic ubiquitin-proteasome system</t>
  </si>
  <si>
    <t>YBR185C</t>
  </si>
  <si>
    <t>MBA1</t>
  </si>
  <si>
    <t>Membrane-associated mitochondrial ribosome receptor;forms a complex with Mdm38p that may facilitate recruitment of mRNA-specific translational activators to ribosomes;possible role in protein export from the matrix to inner membrane</t>
  </si>
  <si>
    <t>YBR227C</t>
  </si>
  <si>
    <t>MCX1</t>
  </si>
  <si>
    <t>Non-proteolytic ATPase of the AAA family;stimulates incorporation of the pyridoxal phosphate cofactor into Hem1p (5-aminolevulinic acid synthase);localized to the mitochondrial matrix;ortholog of vertebrate CLPX, which promotes erythropoiesis</t>
  </si>
  <si>
    <t>YBR230C</t>
  </si>
  <si>
    <t>OM14</t>
  </si>
  <si>
    <t>Mitochondrial outer membrane receptor for cytosolic ribosomes;integral protein of the outer membrane that interacts with the nascent chain-associated complex (NAC) bound to ribosomes, contributing to co-translational mitochondrial import;interacts with porin (Por1p) and Om45p;abundance is decreased in cells grown in glucose relative to other carbon sources</t>
  </si>
  <si>
    <t>Subunit of the ARP2/3 complex;ARP2/3 is required for the motility and integrity of cortical actin patches</t>
  </si>
  <si>
    <t>YBR238C</t>
  </si>
  <si>
    <t>Mitochondrial membrane protein;not required for respiratory growth but causes a synthetic respiratory defect in combination with rmd9 mutations;transcriptionally up-regulated by TOR;deletion increases life span;YBR238C has a paralog, RMD9, that arose from the whole genome duplication</t>
  </si>
  <si>
    <t>YBR262C</t>
  </si>
  <si>
    <t>MIC12</t>
  </si>
  <si>
    <t>Component of the MICOS complex;MICOS (formerly MINOS or MitOS) is a mitochondrial inner membrane complex that extends into the intermembrane space and has a role in the maintenance of crista junctions, inner membrane architecture, and formation of contact sites to the outer membrane;forms a subcomplex with Mic10p and Mic27p whose assembly and stability requires cardiolipin</t>
  </si>
  <si>
    <t>YBR269C</t>
  </si>
  <si>
    <t>SDH8</t>
  </si>
  <si>
    <t>Protein required for assembly of succinate dehydrogenase;interacts with flavinylated Sdh1p and may function as a chaperone for free Sdh1p, protecting its FAD cofactor from redox reactions before assembly of the complex;soluble protein of the mitochondrial matrix;respiratory defect of null mutant is functionally complemented by Drosophila and human orthologs</t>
  </si>
  <si>
    <t>YOR232W</t>
  </si>
  <si>
    <t>MGE1</t>
  </si>
  <si>
    <t>Mitochondrial matrix cochaperone;nucleotide release factor for Ssc1p in protein translocation and folding;also acts as cochaperone for Ssq1p in folding of Fe-S cluster proteins;acts as oxidative sensor to regulate mitochondrial Ssc1p;in presence of oxidative stress, dimeric Mge1p becomes a monomer and unable to regulate Ssc1p function;homolog of E. coli GrpE and human Mge1 (GRPEL1), which also responds to oxidative stress</t>
  </si>
  <si>
    <t>YHR201C</t>
  </si>
  <si>
    <t>PPX1</t>
  </si>
  <si>
    <t>Exopolyphosphatase;hydrolyzes inorganic polyphosphate (poly P) into Pi residues;located in the cytosol, plasma membrane, and mitochondrial matrix</t>
  </si>
  <si>
    <t>YHR002W</t>
  </si>
  <si>
    <t>LEU5</t>
  </si>
  <si>
    <t>Mitochondrial carrier protein;involved in the accumulation of CoA in the mitochondrial matrix;homolog of human Graves disease protein SLC25A16, which complements yeast null mutant;does not encode an isozyme of Leu4p, as first hypothesized</t>
  </si>
  <si>
    <t>YHR011W</t>
  </si>
  <si>
    <t>DIA4</t>
  </si>
  <si>
    <t>Probable mitochondrial seryl-tRNA synthetase;mutant displays increased invasive and pseudohyphal growth</t>
  </si>
  <si>
    <t>YHL012W</t>
  </si>
  <si>
    <t>Putative UTP glucose-1-phosphate uridylyltransferase;YHL012W has a paralog, UGP1, that arose from the whole genome duplication</t>
  </si>
  <si>
    <t>YHR091C</t>
  </si>
  <si>
    <t>MSR1</t>
  </si>
  <si>
    <t>Mitochondrial arginyl-tRNA synthetase;mutations in human ortholog are associated with pontocerebellar hypoplasia type 6;MSR1 has a paralog, YDR341C, that arose from the whole genome duplication</t>
  </si>
  <si>
    <t>YHL018W</t>
  </si>
  <si>
    <t>Putative 4a-hydroxytetrahydrobiopterin dehydratase;green fluorescent protein (GFP)-fusion protein localizes to mitochondria and is induced in response to the DNA-damaging agent MMS</t>
  </si>
  <si>
    <t>YHL014C</t>
  </si>
  <si>
    <t>YLF2</t>
  </si>
  <si>
    <t>Protein of unknown function;has weak similarity to E. coli GTP-binding protein gtp1;the authentic, non-tagged protein is detected in highly purified mitochondria in high-throughput studies</t>
  </si>
  <si>
    <t>YHR003C</t>
  </si>
  <si>
    <t>TCD1</t>
  </si>
  <si>
    <t>tRNA threonylcarbamoyladenosine dehydratase;required for the ct6A tRNA base modification, where an adenosine at position 37 is modified to form a cyclized active ester with an oxazolone ring;localized to the mitochondrial outer membrane;TCD1 has a paralog, TCD2, that arose from the whole genome duplication</t>
  </si>
  <si>
    <t>YHR038W</t>
  </si>
  <si>
    <t>RRF1</t>
  </si>
  <si>
    <t>Mitochondrial ribosome recycling factor;essential for mitochondrial protein synthesis and for the maintenance of the respiratory function of mitochondria</t>
  </si>
  <si>
    <t>YHR049W</t>
  </si>
  <si>
    <t>FSH1</t>
  </si>
  <si>
    <t>Putative serine hydrolase;localizes to both the nucleus and cytoplasm;sequence is similar to S. cerevisiae Fsh2p and Fsh3p and the human candidate tumor suppressor OVCA2</t>
  </si>
  <si>
    <t>YHR059W</t>
  </si>
  <si>
    <t>FYV4</t>
  </si>
  <si>
    <t>Protein of unknown function;required for survival upon exposure to K1 killer toxin</t>
  </si>
  <si>
    <t>YHR063C</t>
  </si>
  <si>
    <t>PAN5</t>
  </si>
  <si>
    <t>2-dehydropantoate 2-reductase;part of the pantothenic acid pathway, structurally homologous to E. coli panE</t>
  </si>
  <si>
    <t>YHR067W</t>
  </si>
  <si>
    <t>HTD2</t>
  </si>
  <si>
    <t>Mitochondrial 3-hydroxyacyl-thioester dehydratase;involved in fatty acid biosynthesis, required for respiratory growth and for normal mitochondrial morphology</t>
  </si>
  <si>
    <t>YHR070W</t>
  </si>
  <si>
    <t>TRM5</t>
  </si>
  <si>
    <t>tRNA(m(1)G37)methyltransferase;methylates a tRNA base adjacent to the anticodon that has a role in prevention of frameshifting;localized to both cytoplasm and mitochondria, and modifies both cytoplasmic and mitochondrial tRNAs;mutations in human ortholog TRMT5 are associated with skeletal muscle respiratory chain deficiencies, and trm5 mutations analogous to disease mutations decrease respiration</t>
  </si>
  <si>
    <t>YHR075C</t>
  </si>
  <si>
    <t>PPE1</t>
  </si>
  <si>
    <t>Protein with carboxyl methyl esterase activity;may have a role in demethylation of the phosphoprotein phosphatase catalytic subunit;also identified as a small subunit mitochondrial ribosomal protein</t>
  </si>
  <si>
    <t>YHR076W</t>
  </si>
  <si>
    <t>PTC7</t>
  </si>
  <si>
    <t>Type 2C serine/threonine protein phosphatase (PP2C);alternatively spliced to create two mRNA isoforms;protein from spliced form localizes to the mitochondria while the one from the unspliced form is localized to the nuclear envelope;activates coenzyme Q6 biosynthesis by dephosphorylation of demethoxy-Q6 hydroxylase Coq7p</t>
  </si>
  <si>
    <t>YHR100C</t>
  </si>
  <si>
    <t>GEP4</t>
  </si>
  <si>
    <t>Mitochondrial phosphatidylglycerophosphatase (PGP phosphatase);dephosphorylates phosphatidylglycerolphosphate to generate phosphatidylglycerol, an essential step during cardiolipin biosynthesis;null mutant is sensitive to tunicamycin, DTT</t>
  </si>
  <si>
    <t>YHR106W</t>
  </si>
  <si>
    <t>TRR2</t>
  </si>
  <si>
    <t>Mitochondrial thioredoxin reductase;involved in protection against oxidative stress, required with Glr1p to maintain the redox state of Trx3p;contains active-site motif (CAVC) present in prokaryotic orthologs;binds NADPH and FAD;TRR2 has a paralog, TRR1, that arose from the whole genome duplication</t>
  </si>
  <si>
    <t>YHR116W</t>
  </si>
  <si>
    <t>COX23</t>
  </si>
  <si>
    <t>Protein that functions in mitochondrial copper homeostasis;mitochondrial intermembrane space protein;essential for functional cytochrome oxidase expression;homologous to Cox17p;contains twin cysteine-x9-cysteine motifs</t>
  </si>
  <si>
    <t>YHR117W</t>
  </si>
  <si>
    <t>TOM71</t>
  </si>
  <si>
    <t>Mitochondrial outer membrane protein;probable minor component of the TOM (translocase of outer membrane) complex responsible for recognition and import of mitochondrially directed proteins;TOM71 has a paralog, TOM70, that arose from the whole genome duplication</t>
  </si>
  <si>
    <t>YHR155W</t>
  </si>
  <si>
    <t>LAM1</t>
  </si>
  <si>
    <t>Putative sterol transfer protein;localizes to puncta in the cortical ER;probable role in retrograde transport of sterols from the plasma membrane to the ER;one of six StART-like domain-containing proteins in yeast that may be involved in sterol transfer between intracellular membranes;conserved across eukaryotes;contains GRAM, StART-like (VASt) and two PH-like domains</t>
  </si>
  <si>
    <t>YHR162W</t>
  </si>
  <si>
    <t>MPC2</t>
  </si>
  <si>
    <t>Highly conserved subunit of the mitochondrial pyruvate carrier (MPC);expressed during growth on fermentable carbon sources, and heterodimerizes with Mpc1p to form the fermentative isoform of MPC;MPC localizes to the mitochondrial inner membrane and mediates pyruvate uptake;MPC2 paralog, MPC3, heterodimerizes with Mpc1p to form the respiratory MPC isoform</t>
  </si>
  <si>
    <t>YHR168W</t>
  </si>
  <si>
    <t>MTG2</t>
  </si>
  <si>
    <t>Putative GTPase;member of the Obg family;peripheral protein of the mitochondrial inner membrane that associates with the large ribosomal subunit;required for mitochondrial translation, possibly via a role in ribosome assembly</t>
  </si>
  <si>
    <t>YHR189W</t>
  </si>
  <si>
    <t>PTH1</t>
  </si>
  <si>
    <t>One of two mitochondrially-localized peptidyl-tRNA hydrolases;dispensable for respiratory growth on rich medium, but required for respiratory growth on minimal medium;see also PTH2</t>
  </si>
  <si>
    <t>YHR194W</t>
  </si>
  <si>
    <t>MDM31</t>
  </si>
  <si>
    <t>Mitochondrial protein that may have a role in phospholipid metabolism;inner membrane protein with similarity to Mdm32p;required for normal mitochondrial morphology and inheritance;interacts genetically with MMM1, MMM2, MDM10, MDM12, and MDM34</t>
  </si>
  <si>
    <t>Nucleolar protein;component of the small subunit (SSU) processome containing the U3 snoRNA that is involved in processing of pre-18S rRNA</t>
  </si>
  <si>
    <t>YHR198C</t>
  </si>
  <si>
    <t>AIM18</t>
  </si>
  <si>
    <t>Protein of unknown function;the authentic, non-tagged protein is detected in highly purified mitochondria in high-throughput studies;null mutant displays elevated frequency of mitochondrial genome loss</t>
  </si>
  <si>
    <t>YHR199C</t>
  </si>
  <si>
    <t>AIM46</t>
  </si>
  <si>
    <t>YHR208W</t>
  </si>
  <si>
    <t>BAT1</t>
  </si>
  <si>
    <t>Mitochondrial branched-chain amino acid (BCAA) aminotransferase;preferentially involved in BCAA biosynthesis;homolog of murine ECA39;highly expressed during logarithmic phase and repressed during stationary phase;BAT1 has a paralog, BAT2, that arose from the whole genome duplication</t>
  </si>
  <si>
    <t>YOR037W</t>
  </si>
  <si>
    <t>CYC2</t>
  </si>
  <si>
    <t>Mitochondrial peripheral inner membrane protein;contains a FAD cofactor in a domain exposed in the intermembrane space;exhibits redox activity in vitro;likely participates in ligation of heme to acytochromes c and c1 (Cyc1p and Cyt1p)</t>
  </si>
  <si>
    <t>YOR020C</t>
  </si>
  <si>
    <t>HSP10</t>
  </si>
  <si>
    <t>Mitochondrial matrix co-chaperonin;inhibits the ATPase activity of Hsp60p, a mitochondrial chaperonin;involved in protein folding and sorting in the mitochondria;10 kD heat shock protein with similarity to E. coli groES</t>
  </si>
  <si>
    <t>YNL003C</t>
  </si>
  <si>
    <t>PET8</t>
  </si>
  <si>
    <t>S-adenosylmethionine transporter of the mitochondrial inner membrane;member of the mitochondrial carrier family;required for biotin biosynthesis and respiratory growth</t>
  </si>
  <si>
    <t>YIL139C</t>
  </si>
  <si>
    <t>REV7</t>
  </si>
  <si>
    <t>Accessory subunit of DNA polymerase zeta;involved in translesion synthesis during post-replication repair;required for mutagenesis induced by DNA damage;involved in double-strand break repair;forms a complex with Rev3p, Pol31p and Pol32p</t>
  </si>
  <si>
    <t>YDR079W</t>
  </si>
  <si>
    <t>PET100</t>
  </si>
  <si>
    <t>Chaperone that facilitates the assembly of cytochrome c oxidase;integral to the mitochondrial inner membrane;interacts with a subcomplex of subunits VII, VIIa, and VIII (Cox7p, Cox9p, and Cox8p) but not with the holoenzyme</t>
  </si>
  <si>
    <t>YOR266W</t>
  </si>
  <si>
    <t>PNT1</t>
  </si>
  <si>
    <t>Mitochondrial integral inner membrane protein;involved in membrane insertion of C-terminus of Cox2p, interacts genetically and physically with Cox18p;deletion mutant sensitive to the anti-Pneumocystis carinii drug pentamidine</t>
  </si>
  <si>
    <t>YDL198C</t>
  </si>
  <si>
    <t>GGC1</t>
  </si>
  <si>
    <t>Mitochondrial GTP/GDP transporter;essential for mitochondrial genome maintenance;has a role in mitochondrial iron transport;member of the mitochondrial carrier family</t>
  </si>
  <si>
    <t>YNL169C</t>
  </si>
  <si>
    <t>PSD1</t>
  </si>
  <si>
    <t>Phosphatidylserine decarboxylase of the mitochondrial inner membrane;converts phosphatidylserine to phosphatidylethanolamine;regulates mitochondrial fusion and morphology by affecting lipid mixing in the mitochondrial membrane and by influencing the ratio of long to short forms of Mgm1p;partly exposed to the mitochondrial intermembrane space;autocatalytically processed</t>
  </si>
  <si>
    <t>YLR090W</t>
  </si>
  <si>
    <t>XDJ1</t>
  </si>
  <si>
    <t>Chaperone with a role in facilitating mitochondrial protein import;ascomycete-specific member of the DnaJ-like family, closely related to Ydj1p;predicted to be C-terminally prenylated;the authentic, non-tagged protein is detected in highly purified mitochondria in high-throughput studies</t>
  </si>
  <si>
    <t>YML129C</t>
  </si>
  <si>
    <t>COX14</t>
  </si>
  <si>
    <t>Mitochondrial cytochrome c oxidase (complex IV) assembly factor;also involved in translational regulation of Cox1p and prevention of Cox1p aggregation before assembly;associates with complex IV assembly intermediates and complex III/complex IV supercomplexes;located in the mitochondrial membrane</t>
  </si>
  <si>
    <t>YMR287C</t>
  </si>
  <si>
    <t>DSS1</t>
  </si>
  <si>
    <t>3'-5' exoribonuclease;component of the mitochondrial degradosome along with the ATP-dependent RNA helicase Suv3p;the degradosome associates with the ribosome and mediates turnover of aberrant or unprocessed RNAs</t>
  </si>
  <si>
    <t>YJL143W</t>
  </si>
  <si>
    <t>TIM17</t>
  </si>
  <si>
    <t>Essential component of the TIM23 complex;with Tim23p, contributes to the architecture and function of the import channel;may link the import motor to the core Translocase of the Inner Mitochondrial membrane (TIM23 complex)</t>
  </si>
  <si>
    <t>YJR016C</t>
  </si>
  <si>
    <t>ILV3</t>
  </si>
  <si>
    <t>Dihydroxyacid dehydratase;catalyzes third step in the common pathway leading to biosynthesis of branched-chain amino acids</t>
  </si>
  <si>
    <t>YER061C</t>
  </si>
  <si>
    <t>CEM1</t>
  </si>
  <si>
    <t>Mitochondrial beta-keto-acyl synthase;possible role in fatty acid synthesis;required for mitochondrial respiration;human homolog OXSM can complement yeast cem1 null mutant</t>
  </si>
  <si>
    <t>YJL200C</t>
  </si>
  <si>
    <t>ACO2</t>
  </si>
  <si>
    <t>Putative mitochondrial aconitase isozyme;similarity to Aco1p, an aconitase required for the TCA cycle;expression induced during growth on glucose, by amino acid starvation via Gcn4p, and repressed on ethanol</t>
  </si>
  <si>
    <t>YGR234W</t>
  </si>
  <si>
    <t>YHB1</t>
  </si>
  <si>
    <t>Nitric oxide oxidoreductase;flavohemoglobin that plays role in oxidative and nitrosative stress responses;protects against nitration of cellular targets and against cell growth inhibition under aerobic or anaerobic conditions;yeast flavohemoglobin Yhb1p and human homolog neuroglobin NGB protect cells against alpha-synuclein cytotoxicity and aggregate formation;protein increases in abundance, relocalizes from nucleus to cytoplasmic foci upon DNA replication stress</t>
  </si>
  <si>
    <t>YJL102W</t>
  </si>
  <si>
    <t>MEF2</t>
  </si>
  <si>
    <t>YAR008W</t>
  </si>
  <si>
    <t>SEN34</t>
  </si>
  <si>
    <t>Subunit of the tRNA splicing endonuclease;tRNA splicing endonuclease (Sen complex) is composed of Sen2p, Sen15p, Sen34p, and Sen54p;Sen complex also cleaves the CBP1 mRNA at the mitochondrial surface;Sen34p contains the active site for tRNA 3' splice site cleavage and has similarity to Sen2p and to Archaeal tRNA splicing endonuclease</t>
  </si>
  <si>
    <t>YAL048C</t>
  </si>
  <si>
    <t>GEM1</t>
  </si>
  <si>
    <t>Outer mitochondrial membrane GTPase, subunit of the ERMES complex;potential regulatory subunit of the ERMES complex that links the ER to mitochondria and may promote inter-organellar calcium and phospholipid exchange as well as coordinating mitochondrial DNA replication and growth;cells lacking Gem1p contain collapsed, globular, or grape-like mitochondria;ortholog of metazoan Miro GTPases</t>
  </si>
  <si>
    <t>YAL046C</t>
  </si>
  <si>
    <t>BOL3</t>
  </si>
  <si>
    <t>Protein involved in Fe-S cluster transfer to mitochondrial clients;protects [4Fe-4S] clusters from damage due to oxidative stress by acting along with Nfu1p at a late step in the transfer of [4Fe-4S] clusters from the ISA complex to mitochondrial client proteins like lipoate synthase and succinate dehydrogenase;sequence similarity to human BOLA family member, BOLA3, mutations of which are associated with Multiple Mitochondria Dysfunctions Syndrome (MMDS2)</t>
  </si>
  <si>
    <t>YAL044C</t>
  </si>
  <si>
    <t>GCV3</t>
  </si>
  <si>
    <t>H subunit of the mitochondrial glycine decarboxylase complex;glycine decarboxylase is required for the catabolism of glycine to 5,10-methylene-THF;also required for all protein lipoylation;expression is regulated by levels of 5,10-methylene-THF</t>
  </si>
  <si>
    <t>YER017C</t>
  </si>
  <si>
    <t>AFG3</t>
  </si>
  <si>
    <t>Mitochondrial inner membrane m-AAA protease component;mediates degradation of misfolded or unassembled proteins;also required for correct assembly of mitochondrial enzyme complexes;involved in cytoplasmic mRNA translation and aging;expression of human homolog AFG3L2 can complement yeast yta12 afg3 double mutant</t>
  </si>
  <si>
    <t>YER154W</t>
  </si>
  <si>
    <t>OXA1</t>
  </si>
  <si>
    <t>Mitochondrial inner membrane insertase;mediates the insertion of both mitochondrial- and nuclear-encoded proteins from the matrix into the inner membrane;also has a role in insertion of carrier proteins into the inner membrane;acts as a voltage-gated ion channel, activated by substrate peptides;interacts with mitochondrial ribosomes;conserved from bacteria to animals</t>
  </si>
  <si>
    <t>YEL006W</t>
  </si>
  <si>
    <t>YEA6</t>
  </si>
  <si>
    <t>Putative mitochondrial NAD+ transporter;member of the mitochondrial carrier subfamily (see also YIA6);has putative human ortholog;YEA6 has a paralog, YIA6, that arose from the whole genome duplication</t>
  </si>
  <si>
    <t>YER047C</t>
  </si>
  <si>
    <t>SAP1</t>
  </si>
  <si>
    <t>Putative ATPase of the AAA family;interacts with the Sin1p transcriptional repressor in the two-hybrid system</t>
  </si>
  <si>
    <t>YER087W</t>
  </si>
  <si>
    <t>AIM10</t>
  </si>
  <si>
    <t>Protein with similarity to tRNA synthetases;non-tagged protein is detected in purified mitochondria;null mutant is viable and displays elevated frequency of mitochondrial genome loss</t>
  </si>
  <si>
    <t>YEL030W</t>
  </si>
  <si>
    <t>ECM10</t>
  </si>
  <si>
    <t>Heat shock protein of the Hsp70 family;localized in mitochondrial nucleoids, plays a role in protein translocation, interacts with Mge1p in an ATP-dependent manner;overexpression induces extensive mitochondrial DNA aggregations;ECM10 has a paralog, SSC1, that arose from the whole genome duplication</t>
  </si>
  <si>
    <t>Constituent of 66S pre-ribosomal particles;involved in 60S ribosomal subunit biogenesis</t>
  </si>
  <si>
    <t>YER004W</t>
  </si>
  <si>
    <t>FMP52</t>
  </si>
  <si>
    <t>Protein of unknown function;localized to the mitochondrial outer membrane;induced by treatment with 8-methoxypsoralen and UVA irradiation</t>
  </si>
  <si>
    <t>YER014W</t>
  </si>
  <si>
    <t>HEM14</t>
  </si>
  <si>
    <t>Protoporphyrinogen oxidase;a mitochondrial enzyme that catalyzes the seventh step in the heme biosynthetic pathway, converting protoporphyrinogen IX to protoporphyrin IX;inhibited by diphenyl ether-type herbicides</t>
  </si>
  <si>
    <t>YER019W</t>
  </si>
  <si>
    <t>ISC1</t>
  </si>
  <si>
    <t>Inositol phosphosphingolipid phospholipase C;mitochondrial membrane localized;hydrolyzes complex sphingolipids to produce ceramide;activates genes required for non-fermentable carbon source metabolism during diauxic shift;activated by phosphatidylserine, cardiolipin, and phosphatidylglycerol;mediates Na+ and Li+ halotolerance;ortholog of mammalian neutral sphingomyelinase type 2</t>
  </si>
  <si>
    <t>YER046W</t>
  </si>
  <si>
    <t>SPO73</t>
  </si>
  <si>
    <t>Meiosis-specific protein required for prospore membrane morphogenesis;required for the proper shape of the prospore membrane (PSM) and for spore wall formation;functions cooperatively with SPO71 in PSM elongation;physically interacts with Spo71p;genetically antagonistic to SPO1, similar to SPO71;localizes to the PSM;required for spore wall formation during sporulation;dispensable for both nuclear divisions during meiosis;dysferlin domain-only protein</t>
  </si>
  <si>
    <t>YER050C</t>
  </si>
  <si>
    <t>RSM18</t>
  </si>
  <si>
    <t>Mitochondrial ribosomal protein of the small subunit;has similarity to E. coli S18 ribosomal protein</t>
  </si>
  <si>
    <t>YER053C</t>
  </si>
  <si>
    <t>PIC2</t>
  </si>
  <si>
    <t>Mitochondrial copper and phosphate carrier;imports copper and inorganic phosphate into mitochondria;functionally redundant with Mir1p but less abundant than Mir1p under normal conditions;expression is induced at high temperature</t>
  </si>
  <si>
    <t>YER057C</t>
  </si>
  <si>
    <t>HMF1</t>
  </si>
  <si>
    <t>Member of the p14.5 protein family;functionally complements Mmf1p function when targeted to mitochondria;heat shock inducible;high-dosage growth inhibitor;forms a homotrimer in vitro;HMF1 has a paralog, MMF1, that arose from the whole genome duplication</t>
  </si>
  <si>
    <t>YER073W</t>
  </si>
  <si>
    <t>ALD5</t>
  </si>
  <si>
    <t>Mitochondrial aldehyde dehydrogenase;involved in regulation or biosynthesis of electron transport chain components and acetate formation;activated by K+;utilizes NADP+ as the preferred coenzyme;constitutively expressed</t>
  </si>
  <si>
    <t>YER077C</t>
  </si>
  <si>
    <t>MRX1</t>
  </si>
  <si>
    <t>Protein that associates with mitochondrial ribosome;green fluorescent protein (GFP)-fusion protein localizes to the mitochondrion;null mutation results in a decrease in plasma membrane electron transport</t>
  </si>
  <si>
    <t>YER078C</t>
  </si>
  <si>
    <t>ICP55</t>
  </si>
  <si>
    <t>Mitochondrial aminopeptidase;cleaves the N termini of at least 38 imported proteins after cleavage by the mitochondrial processing peptidase (MPP), thereby increasing their stability;member of the aminopeptidase P family</t>
  </si>
  <si>
    <t>YER080W</t>
  </si>
  <si>
    <t>AIM9</t>
  </si>
  <si>
    <t>YER092W</t>
  </si>
  <si>
    <t>IES5</t>
  </si>
  <si>
    <t>Non-essential INO80 chromatin remodeling complex subunit;deletion affects telomere maintenance via recombination</t>
  </si>
  <si>
    <t>YER141W</t>
  </si>
  <si>
    <t>COX15</t>
  </si>
  <si>
    <t>Protein required for the hydroxylation of heme O to form heme A;heme A is an essential prosthetic group for cytochrome c oxidase</t>
  </si>
  <si>
    <t>YER145C</t>
  </si>
  <si>
    <t>FTR1</t>
  </si>
  <si>
    <t>High affinity iron permease;involved in the transport of iron across the plasma membrane;forms complex with Fet3p;expression is regulated by iron;protein abundance increases in response to DNA replication stress</t>
  </si>
  <si>
    <t>YER182W</t>
  </si>
  <si>
    <t>FMP10</t>
  </si>
  <si>
    <t>YER183C</t>
  </si>
  <si>
    <t>FAU1</t>
  </si>
  <si>
    <t>5,10-methenyltetrahydrofolate synthetase;involved in folic acid biosynthesis</t>
  </si>
  <si>
    <t>YNL213C</t>
  </si>
  <si>
    <t>RRG9</t>
  </si>
  <si>
    <t>Protein of unknown function;null mutant lacks mitochondrial DNA and cannot grow on glycerol;the authentic, non-tagged protein is detected in highly purified mitochondria in high-throughput studies</t>
  </si>
  <si>
    <t>YIL051C</t>
  </si>
  <si>
    <t>MMF1</t>
  </si>
  <si>
    <t>Mitochondrial protein required for transamination of isoleucine;but not of valine or leucine;may regulate specificity of branched-chain transaminases Bat1p and Bat2p;induction of expression in response to stress is mediated by a Hog1p-regulated antisense RNA and gene looping;interacts genetically with mitochondrial ribosomal protein genes;MMF1 has a paralog, HMF1, that arose from the whole genome duplication</t>
  </si>
  <si>
    <t>YMR038C</t>
  </si>
  <si>
    <t>CCS1</t>
  </si>
  <si>
    <t>Copper chaperone for superoxide dismutase Sod1p;involved in oxidative stress protection;Met-X-Cys-X2-Cys motif within N-terminus is involved in insertion of copper into Sod1p under conditions of copper deprivation;required for regulation of yeast copper genes in response to DNA-damaging agents;protein abundance increases in response to DNA replication stress;human homolog CCS can complement yeast ccs1 null mutant</t>
  </si>
  <si>
    <t>YMR145C</t>
  </si>
  <si>
    <t>NDE1</t>
  </si>
  <si>
    <t>Mitochondrial external NADH dehydrogenase;type II NAD(P)H:quinone oxidoreductase that catalyzes the oxidation of cytosolic NADH;Nde1p and Nde2p provide cytosolic NADH to the mitochondrial respiratory chain;NDE1 has a paralog, NDE2, that arose from the whole genome duplication</t>
  </si>
  <si>
    <t>YOL038W</t>
  </si>
  <si>
    <t>PRE6</t>
  </si>
  <si>
    <t>Alpha 4 subunit of the 20S proteasome;may replace alpha 3 subunit (Pre9p) under stress conditions to create a more active proteasomal isoform;GFP-fusion protein relocates from cytosol to the mitochondrial surface upon oxidative stress</t>
  </si>
  <si>
    <t>YMR089C</t>
  </si>
  <si>
    <t>YTA12</t>
  </si>
  <si>
    <t>Mitochondrial inner membrane m-AAA protease component;mediates degradation of misfolded or unassembled proteins;also required for correct assembly of mitochondrial enzyme complexes;overexpression of human AFG3L2 complements respiratory defect of yeast afg3 yta12 double null mutation, but overexpression of disease-associated AFG3L2 variants does not;expression of both human SPG7 (paraplegin) and AFG3L2 complements yeast yta12 afg3 double mutation</t>
  </si>
  <si>
    <t>YJR062C</t>
  </si>
  <si>
    <t>NTA1</t>
  </si>
  <si>
    <t>Amidase;removes the amide group from N-terminal asparagine and glutamine residues to generate proteins with N-terminal aspartate and glutamate residues that are targets of ubiquitin-mediated degradation</t>
  </si>
  <si>
    <t>YJL071W</t>
  </si>
  <si>
    <t>ARG2</t>
  </si>
  <si>
    <t>Acetylglutamate synthase (glutamate N-acetyltransferase);mitochondrial enzyme that catalyzes the first step in the biosynthesis of the arginine precursor ornithine;forms a complex with Arg5,6p</t>
  </si>
  <si>
    <t>YJL066C</t>
  </si>
  <si>
    <t>MPM1</t>
  </si>
  <si>
    <t>Mitochondrial intermembrane space protein of unknown function</t>
  </si>
  <si>
    <t>YMR301C</t>
  </si>
  <si>
    <t>ATM1</t>
  </si>
  <si>
    <t>Mitochondrial inner membrane ATP-binding cassette (ABC) transporter;exports mitochondrially synthesized precursors of iron-sulfur (Fe/S) clusters to the cytosol;human homolog ABCB7 can complement yeast null mutant</t>
  </si>
  <si>
    <t>YIL157C</t>
  </si>
  <si>
    <t>COA1</t>
  </si>
  <si>
    <t>Mitochondrial inner membrane protein;required for assembly of the cytochrome c oxidase complex (complex IV);interacts with complex IV assembly factor Shy1p during the early stages of assembly</t>
  </si>
  <si>
    <t>YIL146C</t>
  </si>
  <si>
    <t>ATG32</t>
  </si>
  <si>
    <t>Mitochondrial outer membrane protein required to initiate mitophagy;recruits the autophagy adaptor protein Atg11p and the ubiquitin-like protein Atg8p to the mitochondrial surface to initiate mitophagy, the selective vacuolar degradation of mitochondria in response to starvation;can promote pexophagy when placed ectopically in the peroxisomal membrane;regulates mitophagy and ethanol production during alcoholic fermentation</t>
  </si>
  <si>
    <t>YIL134W</t>
  </si>
  <si>
    <t>FLX1</t>
  </si>
  <si>
    <t>Mitochondrial flavin adenine dinucleotide transporter;FAD is a synthesis product of riboflavin;human homolog SLC25A32 is implicated in multiple acyl-CoA dehydrogenase deficiency (MADD) or glutaric aciduria type II (GAII), and can complement yeast null mutant</t>
  </si>
  <si>
    <t>YIL124W</t>
  </si>
  <si>
    <t>AYR1</t>
  </si>
  <si>
    <t>Bifunctional triacylglycerol lipase and 1-acyl DHAP reductase;NADPH-dependent 1-acyl dihydroxyacetone phosphate reductase involved in phosphatidic acid biosynthesis;lipid droplet triacylglycerol lipase involved in the mobilization of non-polar lipids;found in lipid particles, the endoplasmic reticulum and the mitochondrial outer membrane;required for spore germination;role in cell wall biosynthesis;capable of metabolizing steroid hormones;oleic acid inducible</t>
  </si>
  <si>
    <t>YIL114C</t>
  </si>
  <si>
    <t>POR2</t>
  </si>
  <si>
    <t>Putative mitochondrial porin (voltage-dependent anion channel);not required for mitochondrial membrane permeability or mitochondrial osmotic stability;POR2 has a paralog, POR1, that arose from the whole genome duplication</t>
  </si>
  <si>
    <t>YIL098C</t>
  </si>
  <si>
    <t>FMC1</t>
  </si>
  <si>
    <t>Mitochondrial matrix protein;required for assembly or stability at high temperature of the F1 sector of mitochondrial F1F0 ATP synthase;null mutant temperature sensitive growth on glycerol is suppressed by multicopy expression of Odc1p</t>
  </si>
  <si>
    <t>YIL094C</t>
  </si>
  <si>
    <t>LYS12</t>
  </si>
  <si>
    <t>Homo-isocitrate dehydrogenase;an NAD-linked mitochondrial enzyme required for the fourth step in the biosynthesis of lysine, in which homo-isocitrate is oxidatively decarboxylated to alpha-ketoadipate</t>
  </si>
  <si>
    <t>YIL093C</t>
  </si>
  <si>
    <t>RSM25</t>
  </si>
  <si>
    <t>YIL087C</t>
  </si>
  <si>
    <t>AIM19</t>
  </si>
  <si>
    <t>Protein of unknown function;mitochondrial protein that physically interacts with Tim23p;null mutant displays reduced respiratory growth</t>
  </si>
  <si>
    <t>YIL077C</t>
  </si>
  <si>
    <t>Putative protein of unknown function;the authentic, non-tagged protein is detected in highly purified mitochondria in high-throughput studies;deletion confers sensitivity to 4-(N-(S-glutathionylacetyl)amino) phenylarsenoxide (GSAO)</t>
  </si>
  <si>
    <t>YIL070C</t>
  </si>
  <si>
    <t>MAM33</t>
  </si>
  <si>
    <t>Specific translational activator for the mitochondrial COX1 mRNA;acidic protein of the mitochondrial matrix;related to the human complement receptor gC1q-R</t>
  </si>
  <si>
    <t>YIL065C</t>
  </si>
  <si>
    <t>FIS1</t>
  </si>
  <si>
    <t>Protein involved in mitochondrial fission and peroxisome abundance;may have a distinct role in tethering protein aggregates to mitochondria in order to retain them in the mother cell;required for localization of Dnm1p and Mdv1p during mitochondrial division;mediates ethanol-induced apoptosis and ethanol-induced mitochondrial fragmentation</t>
  </si>
  <si>
    <t>YIL062C</t>
  </si>
  <si>
    <t>ARC15</t>
  </si>
  <si>
    <t>Subunit of the ARP2/3 complex;ARP2/3 is required for the motility and integrity of cortical actin patches;has mRNA binding activity</t>
  </si>
  <si>
    <t>YIL060W</t>
  </si>
  <si>
    <t>Mitochondrial protein of unknown function;required for respiratory growth;mutant accumulates less glycogen than does wild type;null mutation results in a decrease in plasma membrane electron transport;YIL060W is not an essential gene</t>
  </si>
  <si>
    <t>YIL042C</t>
  </si>
  <si>
    <t>PKP1</t>
  </si>
  <si>
    <t>Mitochondrial protein kinase;involved in negative regulation of pyruvate dehydrogenase complex activity by phosphorylating the ser-133 residue of the Pda1p subunit;acts in concert with kinase Pkp2p and phosphatases Ptc5p and Ptc6p</t>
  </si>
  <si>
    <t>YIL006W</t>
  </si>
  <si>
    <t>YIA6</t>
  </si>
  <si>
    <t>Mitochondrial NAD+ transporter;involved in the transport of NAD+ into the mitochondria (see also YEA6);member of the mitochondrial carrier subfamily;disputed role as a pyruvate transporter;has putative mouse and human orthologs;YIA6 has a paralog, YEA6, that arose from the whole genome duplication</t>
  </si>
  <si>
    <t>YIR024C</t>
  </si>
  <si>
    <t>INA22</t>
  </si>
  <si>
    <t>F1F0 ATP synthase peripheral stalk assembly factor;subunit of the matrix-exposed inner mitochondrial membrane localized INA complex (Ina22p-Ina17p) involved in assembly of the F1F0 peripheral stalk;co-purifies with Aim43p, ATP synthase subunits, and cytochrome bc1 complex assembly factors;interacts with Arh1p, a mitochondrial oxidoreductase;deletion mutant has a respiratory growth defect</t>
  </si>
  <si>
    <t>YIR037W</t>
  </si>
  <si>
    <t>HYR1</t>
  </si>
  <si>
    <t>Thiol peroxidase;functions as a hydroperoxide receptor to sense intracellular hydroperoxide levels and transduce a redox signal to the Yap1p transcription factor;HYR1 has a paralog, GPX1, that arose from the whole genome duplication</t>
  </si>
  <si>
    <t>YOR335C</t>
  </si>
  <si>
    <t>ALA1</t>
  </si>
  <si>
    <t>Cytoplasmic and mitochondrial alanyl-tRNA synthetase;required for protein synthesis;point mutation (cdc64-1 allele) causes cell cycle arrest at G1;lethality of null mutation is functionally complemented by human homolog AARS;mutations in human homolog AARS are associated with autoimmune disease polymyositis/dermatomyositis</t>
  </si>
  <si>
    <t>YJL096W</t>
  </si>
  <si>
    <t>MRPL49</t>
  </si>
  <si>
    <t>YGR132C</t>
  </si>
  <si>
    <t>PHB1</t>
  </si>
  <si>
    <t>Subunit of the prohibitin complex (Phb1p-Phb2p);prohibitin is a 1.2 MDa ring-shaped inner mitochondrial membrane chaperone that stabilizes newly synthesized proteins;determinant of replicative life span;involved in mitochondrial segregation;prohibitin deficiency induces a mitochondrial unfolded protein response (mtUPR)</t>
  </si>
  <si>
    <t>YDL107W</t>
  </si>
  <si>
    <t>MSS2</t>
  </si>
  <si>
    <t>Peripherally bound inner membrane protein of the mitochondrial matrix;involved in membrane insertion of C-terminus of Cox2p, interacts genetically and physically with Cox18p</t>
  </si>
  <si>
    <t>YOR125C</t>
  </si>
  <si>
    <t>CAT5</t>
  </si>
  <si>
    <t>Protein required for ubiquinone (Coenzyme Q) biosynthesis;localizes to the matrix face of the mitochondrial inner membrane in a large complex with ubiquinone biosynthetic enzymes;required for gluconeogenic gene activation</t>
  </si>
  <si>
    <t>YLL006W</t>
  </si>
  <si>
    <t>MMM1</t>
  </si>
  <si>
    <t>ER integral membrane protein, ERMES complex subunit;ERMES links the ER to mitochondria and may promote inter-organellar calcium and phospholipid exchange as well as coordinating mitochondrial DNA replication and growth;required for mitophagy;ERMES complex is often co-localized with peroxisomes and with concentrated areas of pyruvate dehydrogenase</t>
  </si>
  <si>
    <t>YJR019C</t>
  </si>
  <si>
    <t>TES1</t>
  </si>
  <si>
    <t>Peroxisomal acyl-CoA thioesterase;likely to be involved in fatty acid oxidation rather than fatty acid synthesis;conserved protein also found in human peroxisomes;TES1 mRNA levels increase during growth on fatty acids</t>
  </si>
  <si>
    <t>YOL059W</t>
  </si>
  <si>
    <t>GPD2</t>
  </si>
  <si>
    <t>NAD-dependent glycerol 3-phosphate dehydrogenase;expression is controlled by an oxygen-independent signaling pathway required to regulate metabolism under anoxic conditions;located in cytosol and mitochondria;constitutively active but is inactivated via phosphorylation by energy-stress responsive kinase SNF1;GPD2 has a paralog, GPD1, that arose from the whole genome duplication</t>
  </si>
  <si>
    <t>YPL091W</t>
  </si>
  <si>
    <t>GLR1</t>
  </si>
  <si>
    <t>Cytosolic and mitochondrial glutathione oxidoreductase;converts oxidized glutathione to reduced glutathione;cytosolic Glr1p is the main determinant of the glutathione redox state of the mitochondrial intermembrane space;mitochondrial Glr1p has a role in resistance to hyperoxia;protein abundance increases in response to DNA replication stress</t>
  </si>
  <si>
    <t>YNL328C</t>
  </si>
  <si>
    <t>MDJ2</t>
  </si>
  <si>
    <t>Constituent of the mitochondrial import motor;associated with the presequence translocase;function overlaps with that of Pam18p;stimulates the ATPase activity of Ssc1p to drive mitochondrial import;contains a J domain</t>
  </si>
  <si>
    <t>YNL310C</t>
  </si>
  <si>
    <t>ZIM17</t>
  </si>
  <si>
    <t>Protein co-chaperone with a zinc finger motif;essential for protein import into mitochondria;may act with Pam18p to facilitate recognition and folding of imported proteins by Ssc1p (mtHSP70) in the mitochondrial matrix;required for the maintenance of Ssc1p solubility and assists in the functional interaction of Ssc1p with substrate proteins</t>
  </si>
  <si>
    <t>YNL306W</t>
  </si>
  <si>
    <t>MRPS18</t>
  </si>
  <si>
    <t>Mitochondrial ribosomal protein of the small subunit;essential for viability, unlike most other mitoribosomal proteins</t>
  </si>
  <si>
    <t>YLR139C</t>
  </si>
  <si>
    <t>SLS1</t>
  </si>
  <si>
    <t>Mitochondrial membrane protein;coordinates expression of mitochondrially-encoded genes;may facilitate delivery of mRNA to membrane-bound translation machinery</t>
  </si>
  <si>
    <t>YGR200C</t>
  </si>
  <si>
    <t>ELP2</t>
  </si>
  <si>
    <t>Subunit of Elongator complex;binds to microtubules via conserved alkaline residues;has two seven-bladed WD40 &amp;#946;propellers;Elongator complex is required for modification of wobble nucleosides in tRNA;target of Kluyveromyces lactis zymocin</t>
  </si>
  <si>
    <t>YGR207C</t>
  </si>
  <si>
    <t>CIR1</t>
  </si>
  <si>
    <t>Mitochondrial protein that interacts with frataxin (Yfh1p);putative ortholog of mammalian electron transfer flavoprotein complex subunit ETF-beta;may have a role in oxidative stress response</t>
  </si>
  <si>
    <t>Putative protein of unknown function;green fluorescent protein (GFP)-fusion protein localizes to the cytoplasm</t>
  </si>
  <si>
    <t>YJL104W</t>
  </si>
  <si>
    <t>PAM16</t>
  </si>
  <si>
    <t>Subunit of the import motor (PAM complex);the PAM complex is a  component of the Translocase of the Inner Mitochondrial membrane (TIM23 complex);forms a 1:1 subcomplex with Pam18p and inhibits its cochaperone activity;contains a J-like domain</t>
  </si>
  <si>
    <t>YDL104C</t>
  </si>
  <si>
    <t>QRI7</t>
  </si>
  <si>
    <t>Protein involved in threonylcarbamoyl adenosine biosynthesis;Sua5p and Qri7p are necessary and sufficient for RNA t6A modification in vitro;highly conserved mitochondrial protein;essential for t6A modification of mitochondrial tRNAs that decode ANN codons;similar to Kae1p and E. coli YgjD, both of which are also required for tRNA t6A modification;when directed to the cytoplasm, complements the essential function of Kae1p in the KEOPS complex</t>
  </si>
  <si>
    <t>YFL046W</t>
  </si>
  <si>
    <t>FMP32</t>
  </si>
  <si>
    <t>Putative assembly factor for cytochrome c oxidase;the authentic, non-tagged protein is detected in highly purified mitochondria in high-throughput studies;has similarity to human MCUR1/CCDC90A</t>
  </si>
  <si>
    <t>YFR004W</t>
  </si>
  <si>
    <t>RPN11</t>
  </si>
  <si>
    <t>Metalloprotease subunit of 19S regulatory particle;part of 26S proteasome lid;couples the deubiquitination and degradation of proteasome substrates;involved, independent of catalytic activity, in fission of mitochondria and peroxisomes;protein abundance increases in response to DNA replication stress</t>
  </si>
  <si>
    <t>YFR011C</t>
  </si>
  <si>
    <t>MIC19</t>
  </si>
  <si>
    <t>Component of the MICOS complex;MICOS (formerly MINOS or MitOS) is a mitochondrial inner membrane complex that extends into the intermembrane space and has a role in the maintenance of crista junctions, inner membrane architecture, and formation of contact sites to the outer membrane;Mic19p is peripheral to the inner membrane and may connect Mic60p with the Mic10p-Mic12p-Mic27p subcomplex;both yeast and human Mic19p become oxidized, and oxidation may regulate MICOS</t>
  </si>
  <si>
    <t>YFR044C</t>
  </si>
  <si>
    <t>DUG1</t>
  </si>
  <si>
    <t>Cys-Gly metallo-di-peptidase;forms a complex with Dug2p and Dug3p to degrade glutathione (GSH) and other peptides containing a gamma-glu-X bond in an alternative pathway to GSH degradation by gamma-glutamyl transpeptidase (Ecm38p);human homolog CNDP2 can complement yeast dug1 mutant</t>
  </si>
  <si>
    <t>YFR045W</t>
  </si>
  <si>
    <t>Putative mitochondrial transport protein;null mutant is viable, exhibits decreased levels of chitin and normal resistance to calcofluor white</t>
  </si>
  <si>
    <t>YPR001W</t>
  </si>
  <si>
    <t>CIT3</t>
  </si>
  <si>
    <t>Dual specificity mitochondrial citrate and methylcitrate synthase;catalyzes the condensation of acetyl-CoA and oxaloacetate to form citrate and that of propionyl-CoA and oxaloacetate to form 2-methylcitrate</t>
  </si>
  <si>
    <t>YOR374W</t>
  </si>
  <si>
    <t>ALD4</t>
  </si>
  <si>
    <t>Mitochondrial aldehyde dehydrogenase;required for growth on ethanol and conversion of acetaldehyde to acetate;phosphorylated;activity is K+ dependent;utilizes NADP+ or NAD+ equally as coenzymes;expression is glucose repressed;can substitute for cytosolic NADP-dependent aldehyde dehydrogenase when directed to the cytosol;human homolog ALDH2 can complement yeast ald4 mutant</t>
  </si>
  <si>
    <t>YGL245W</t>
  </si>
  <si>
    <t>GUS1</t>
  </si>
  <si>
    <t>Glutamyl-tRNA synthetase (GluRS);forms a complex with methionyl-tRNA synthetase (Mes1p) and Arc1p;complex formation increases the catalytic efficiency of both tRNA synthetases and ensures their correct localization to the cytoplasm;protein abundance increases in response to DNA replication stress</t>
  </si>
  <si>
    <t>YDL178W</t>
  </si>
  <si>
    <t>DLD2</t>
  </si>
  <si>
    <t>D-2-hydroxyglutarate dehydrogenase, and minor D-lactate dehydrogenase;mitochondrial matrix protein that oxidizes D-2-hydroxyglutarate (D-2HG), an oncometabolite, to alpha-ketoglutarate with a minor role in lactate catabolism;located in the mitochondrial matrix</t>
  </si>
  <si>
    <t>YLR289W</t>
  </si>
  <si>
    <t>GUF1</t>
  </si>
  <si>
    <t>Mitochondrial matrix GTPase;associates with mitochondrial ribosomes;important for translation under temperature and nutrient stress;may have a role in translational fidelity;similar to bacterial LepA elongation factor</t>
  </si>
  <si>
    <t>YMR035W</t>
  </si>
  <si>
    <t>IMP2</t>
  </si>
  <si>
    <t>Catalytic subunit of mitochondrial inner membrane peptidase complex;required for maturation of mitochondrial proteins of the intermembrane space;complex contains two catalytic subunits (Imp1p and Imp2p that differ in substrate specificity), and Som1p</t>
  </si>
  <si>
    <t>YJL178C</t>
  </si>
  <si>
    <t>ATG27</t>
  </si>
  <si>
    <t>Type I membrane protein involved in autophagy and the Cvt pathway;may be involved in membrane delivery to the phagophore assembly site</t>
  </si>
  <si>
    <t>YJL161W</t>
  </si>
  <si>
    <t>FMP33</t>
  </si>
  <si>
    <t>YJL158C</t>
  </si>
  <si>
    <t>CIS3</t>
  </si>
  <si>
    <t>Mannose-containing glycoprotein constituent of the cell wall;member of the PIR (proteins with internal repeats) family</t>
  </si>
  <si>
    <t>YJL147C</t>
  </si>
  <si>
    <t>MRX5</t>
  </si>
  <si>
    <t>Protein that associates with mitochondrial ribosome;homozygous diploid deletion strain has a sporulation defect characterized by elevated dityrosine in the soluble fraction;expression induced by calcium shortage;YJL147W is a non-essential gene</t>
  </si>
  <si>
    <t>YJL145W</t>
  </si>
  <si>
    <t>SFH5</t>
  </si>
  <si>
    <t>Non-classical phosphatidylinositol transfer protein (PITP);exhibits PI- but not PC-transfer activity;localizes to the peripheral endoplasmic reticulum, cytosol and microsomes;similar to Sec14p;partially relocalizes to the plasma membrane upon DNA replication stress</t>
  </si>
  <si>
    <t>YJL131C</t>
  </si>
  <si>
    <t>AIM23</t>
  </si>
  <si>
    <t>Mitochondrial translation initiation factor 3 (IF3, mIF3);evolutionarily conserved;binds to E. coli ribosomes in vitro;null mutant displays severe respiratory growth defect and elevated frequency of mitochondrial genome loss</t>
  </si>
  <si>
    <t>YJL126W</t>
  </si>
  <si>
    <t>NIT2</t>
  </si>
  <si>
    <t>Nit protein;one of two proteins in S. cerevisiae with similarity to the Nit domain of NitFhit from fly and worm and to the mouse and human Nit protein which interacts with the Fhit tumor suppressor;nitrilase superfamily member</t>
  </si>
  <si>
    <t>YJL112W</t>
  </si>
  <si>
    <t>MDV1</t>
  </si>
  <si>
    <t>Peripheral protein of cytosolic face of mitochondrial outer membrane;required for mitochondrial fission;interacts with Fis1p and with the self-assembled oligomeric form of the dynamin-related GTPase Dnm1p;contains WD repeats;MDV1 has a paralog, CAF4, that arose from the whole genome duplication</t>
  </si>
  <si>
    <t>YJL082W</t>
  </si>
  <si>
    <t>IML2</t>
  </si>
  <si>
    <t>Protein required for clearance of inclusion bodies;localizes to the inclusion bodies formed under protein misfolding stress;the authentic, non-tagged protein is detected in highly purified mitochondria in high-throughput studies;protein abundance increases in response to DNA replication stress;IML2 has a paralog, YKR018C, that arose from the whole genome duplication</t>
  </si>
  <si>
    <t>YJL060W</t>
  </si>
  <si>
    <t>BNA3</t>
  </si>
  <si>
    <t>Kynurenine aminotransferase;catalyzes formation of kynurenic acid from kynurenine;potential Cdc28p substrate</t>
  </si>
  <si>
    <t>YJL054W</t>
  </si>
  <si>
    <t>TIM54</t>
  </si>
  <si>
    <t>Component of the mitochondrial TIM22 complex;involved in insertion of polytopic proteins into the inner membrane</t>
  </si>
  <si>
    <t>YJL046W</t>
  </si>
  <si>
    <t>AIM22</t>
  </si>
  <si>
    <t>Putative lipoate-protein ligase;required along with Lip2 and Lip5 for lipoylation of Lat1p and Kgd2p;similar to E. coli LplA;null mutant displays reduced frequency of mitochondrial genome loss</t>
  </si>
  <si>
    <t>YJL045W</t>
  </si>
  <si>
    <t>Minor succinate dehydrogenase isozyme;participates in oxidation of succinate and transfer of electrons to ubiquinone;induced during the diauxic shift in a Cat8p-dependent manner;YJL045W has a paralog, SDH1, that arose from the whole genome duplication</t>
  </si>
  <si>
    <t>YJL043W</t>
  </si>
  <si>
    <t>Putative protein of unknown function;YJL043W is a non-essential gene</t>
  </si>
  <si>
    <t>YJL023C</t>
  </si>
  <si>
    <t>PET130</t>
  </si>
  <si>
    <t>Protein required for respiratory growth;the authentic, non-tagged protein is detected in highly purified mitochondria in high-throughput studies</t>
  </si>
  <si>
    <t>YJL003W</t>
  </si>
  <si>
    <t>COX16</t>
  </si>
  <si>
    <t>Mitochondrial inner membrane protein;required for assembly of cytochrome c oxidase</t>
  </si>
  <si>
    <t>YJR003C</t>
  </si>
  <si>
    <t>MRX12</t>
  </si>
  <si>
    <t>Protein that associates with mitochondrial ribosome;detected in highly purified mitochondria in high-throughput studies;predicted to be involved in ribosome biogenesis</t>
  </si>
  <si>
    <t>YJR039W</t>
  </si>
  <si>
    <t>YJR074W</t>
  </si>
  <si>
    <t>MOG1</t>
  </si>
  <si>
    <t>Conserved nuclear protein that interacts with GTP-Gsp1p;stimulates nucleotide release from Gsp1p;involved in nuclear protein import;nucleotide release is inhibited by Yrb1p</t>
  </si>
  <si>
    <t>YJR080C</t>
  </si>
  <si>
    <t>AIM24</t>
  </si>
  <si>
    <t>Protein with a role in determining mitochondrial architecture;inner membrane protein that interacts physically and genetically with the MICOS complex and is required for its integrity</t>
  </si>
  <si>
    <t>YJR085C</t>
  </si>
  <si>
    <t>Protein of unknown function;GFP-fusion protein is induced in response to the DNA-damaging agent MMS;the authentic, non-tagged protein is detected in highly purified mitochondria in high-throughput studies;protein abundance increases in response to DNA replication stress</t>
  </si>
  <si>
    <t>YJR091C</t>
  </si>
  <si>
    <t>JSN1</t>
  </si>
  <si>
    <t>Member of the Puf family of RNA-binding proteins;interacts with mRNAs encoding membrane-associated proteins;involved in localizing the Arp2/3 complex to mitochondria;overexpression causes increased sensitivity to benomyl;JSN1 has a paralog, PUF2, that arose from the whole genome duplication</t>
  </si>
  <si>
    <t>YJR100C</t>
  </si>
  <si>
    <t>AIM25</t>
  </si>
  <si>
    <t>Protein of unknown function;non-tagged protein is detected in purified mitochondria in high-throughput studies;similar to murine NOR1;null mutant is viable and displays elevated frequency of mitochondrial genome loss</t>
  </si>
  <si>
    <t>YJR101W</t>
  </si>
  <si>
    <t>RSM26</t>
  </si>
  <si>
    <t>YJR111C</t>
  </si>
  <si>
    <t>PXP2</t>
  </si>
  <si>
    <t>Peroxisomal matrix protein with naturally active promoter;well-conserved in fungi;localized to peroxisomes under physiological growth conditions;levels of some amino acids are altered upon both knockout and overexpression, suggesting potential involvement of Pxp2p in amino acid metabolism or related cellular metabolic processes (needs further study);GFP-fusion protein displays inherent dual localization with large proportion localizing to cytosol</t>
  </si>
  <si>
    <t>YJR113C</t>
  </si>
  <si>
    <t>RSM7</t>
  </si>
  <si>
    <t>Mitochondrial ribosomal protein of the small subunit;has similarity to E. coli S7 ribosomal protein</t>
  </si>
  <si>
    <t>YJR122W</t>
  </si>
  <si>
    <t>IBA57</t>
  </si>
  <si>
    <t>Protein involved in incorporating iron-sulfur clusters into proteins;mitochondrial matrix protein;involved in the incorporation of iron-sulfur clusters into mitochondrial aconitase-type proteins;activates the radical-SAM family members Bio2p and Lip5p;interacts with Ccr4p in the two-hybrid system</t>
  </si>
  <si>
    <t>YJR149W</t>
  </si>
  <si>
    <t>YDR019C</t>
  </si>
  <si>
    <t>GCV1</t>
  </si>
  <si>
    <t>T subunit of the mitochondrial glycine decarboxylase complex;glycine decarboxylase is required for the catabolism of glycine to 5,10-methylene-THF;expression is regulated by levels of levels of 5,10-methylene-THF in the cytoplasm</t>
  </si>
  <si>
    <t>YGR150C</t>
  </si>
  <si>
    <t>CCM1</t>
  </si>
  <si>
    <t>Mitochondrial 15S rRNA-binding protein;required for intron removal of COB and COX1 pre-mRNAs;has separable roles in stabilizing mitochondrial 15S rRNA and in maturation of the COB and COX1 mRNAs;contains pentatricopeptide repeat (PPR) motifs;mutant is respiratory deficient and has defective plasma membrane electron transport</t>
  </si>
  <si>
    <t>YDR376W</t>
  </si>
  <si>
    <t>ARH1</t>
  </si>
  <si>
    <t>Oxidoreductase of the mitochondrial inner membrane;involved in cytoplasmic and mitochondrial iron homeostasis and required for activity of Fe-S cluster-containing enzymes;one of the few mitochondrial proteins essential for viability</t>
  </si>
  <si>
    <t>YOL033W</t>
  </si>
  <si>
    <t>MSE1</t>
  </si>
  <si>
    <t>Mitochondrial glutamyl-tRNA synthetase;predicted to be palmitoylated</t>
  </si>
  <si>
    <t>YPL040C</t>
  </si>
  <si>
    <t>ISM1</t>
  </si>
  <si>
    <t>Mitochondrial isoleucyl-tRNA synthetase;null mutant is deficient in respiratory growth;human homolog IARS2 implicated in mitochondrial diseases, can partially complement yeast null mutant</t>
  </si>
  <si>
    <t>YPL097W</t>
  </si>
  <si>
    <t>MSY1</t>
  </si>
  <si>
    <t>Mitochondrial tyrosyl-tRNA synthetase</t>
  </si>
  <si>
    <t>YNL305C</t>
  </si>
  <si>
    <t>BXI1</t>
  </si>
  <si>
    <t>Protein involved in apoptosis;variously described as containing a BCL-2 homology (BH3) domain or as a member of the BAX inhibitor family;reported to promote apoptosis under some conditions and to inhibit it in others;localizes to ER and vacuole;may link the unfolded protein response to apoptosis via regulation of calcium-mediated signaling;translocates to mitochondria under apoptosis-inducing conditions in a process involving Mir1p and Cor1p</t>
  </si>
  <si>
    <t>YNL304W</t>
  </si>
  <si>
    <t>YPT11</t>
  </si>
  <si>
    <t>Rab GTPase;Myo2p-binding protein implicated in mother-to-bud transport of cortical endoplasmic reticulum (ER), late Golgi, and mitochondria during cell division;function is regulated at multiple levels;abundance of active Ypt11p forms is controlled by phosphorylation status and degradation;normally a low-abundance protein whose ER localization is only detected when protein is highly over expressed</t>
  </si>
  <si>
    <t>YNL295W</t>
  </si>
  <si>
    <t>MRX6</t>
  </si>
  <si>
    <t>Protein that associates with mitochondrial ribosome</t>
  </si>
  <si>
    <t>YNL292W</t>
  </si>
  <si>
    <t>PUS4</t>
  </si>
  <si>
    <t>Pseudouridine synthase;catalyzes only the formation of pseudouridine-55 (Psi55), a highly conserved tRNA modification, in mitochondrial and cytoplasmic tRNAs;also responsible for pseudouracil modification of some mRNAs;PUS4 overexpression leads to translational derepression of GCN4 (Gcd- phenotype)</t>
  </si>
  <si>
    <t>YDL183C</t>
  </si>
  <si>
    <t>Protein that may form an active mitochondrial KHE system;mitochondrial inner-membrane protein;non-essential gene;KHE system stands for K+/H+ exchanger system</t>
  </si>
  <si>
    <t>YML110C</t>
  </si>
  <si>
    <t>COQ5</t>
  </si>
  <si>
    <t>2-hexaprenyl-6-methoxy-1,4-benzoquinone methyltransferase;involved in ubiquinone (Coenzyme Q) biosynthesis;localizes to the matrix face of the mitochondrial inner membrane in a large complex with other ubiquinone biosynthetic enzymes;respiratory defect of the null mutant is partially complemented by human COQ5</t>
  </si>
  <si>
    <t>YMR189W</t>
  </si>
  <si>
    <t>GCV2</t>
  </si>
  <si>
    <t>P subunit of the mitochondrial glycine decarboxylase complex;glycine decarboxylase is required for the catabolism of glycine to 5,10-methylene-THF;expression is regulated by levels of 5,10-methylene-THF in the cytoplasm</t>
  </si>
  <si>
    <t>YNL131W</t>
  </si>
  <si>
    <t>TOM22</t>
  </si>
  <si>
    <t>Component of the TOM (Translocase of Outer Membrane) complex;responsible for initial import of mitochondrially directed proteins;mediates interaction between TOM and TIM complexes and acts as a receptor for precursor proteins</t>
  </si>
  <si>
    <t>YDR234W</t>
  </si>
  <si>
    <t>LYS4</t>
  </si>
  <si>
    <t>Homoaconitase;catalyzes the conversion of homocitrate to homoisocitrate, which is a step in the lysine biosynthesis pathway</t>
  </si>
  <si>
    <t>YDR305C</t>
  </si>
  <si>
    <t>HNT2</t>
  </si>
  <si>
    <t>Dinucleoside triphosphate hydrolase;has similarity to the tumor suppressor FHIT and belongs to the histidine triad (HIT) superfamily of nucleotide-binding proteins</t>
  </si>
  <si>
    <t>YLR351C</t>
  </si>
  <si>
    <t>NIT3</t>
  </si>
  <si>
    <t>YGR230W</t>
  </si>
  <si>
    <t>BNS1</t>
  </si>
  <si>
    <t>Protein of unknown function;overexpression bypasses need for Spo12p, but not required for meiosis;BNS1 has a paralog, SPO12, that arose from the whole genome duplication</t>
  </si>
  <si>
    <t>YGR231C</t>
  </si>
  <si>
    <t>PHB2</t>
  </si>
  <si>
    <t>YGR235C</t>
  </si>
  <si>
    <t>MIC26</t>
  </si>
  <si>
    <t>Component of the MICOS complex;MICOS (formerly MINOS or MitOS) is a mitochondrial inner membrane complex that extends into the intermembrane space and has a role in the maintenance of crista junctions, inner membrane architecture, and formation of contact sites to the outer membrane;Mic26p is a non-essential component of the complex</t>
  </si>
  <si>
    <t>YGR236C</t>
  </si>
  <si>
    <t>SPG1</t>
  </si>
  <si>
    <t>Protein required for high temperature survival during stationary phase;not required for growth on nonfermentable carbon sources;the authentic, non-tagged protein is detected in highly purified mitochondria in high-throughput studies</t>
  </si>
  <si>
    <t>YMR060C</t>
  </si>
  <si>
    <t>SAM37</t>
  </si>
  <si>
    <t>Component of the Sorting and Assembly Machinery (SAM) complex;the SAM (or TOB) complex is located in the mitochondrial outer membrane;binds precursors of beta-barrel proteins and facilitates their outer membrane insertion;contributes to SAM complex stability</t>
  </si>
  <si>
    <t>YDR350C</t>
  </si>
  <si>
    <t>ATP22</t>
  </si>
  <si>
    <t>Specific translational activator for the mitochondrial ATP6 mRNA;Atp6p encodes a subunit of F1F0 ATP synthase;localized to the mitochondrial inner membrane</t>
  </si>
  <si>
    <t>YOL143C</t>
  </si>
  <si>
    <t>RIB4</t>
  </si>
  <si>
    <t>Lumazine synthase (DMRL synthase);catalyzes synthesis of immediate precursor to riboflavin;DMRL synthase stands for 6,7-dimethyl-8-ribityllumazine synthase</t>
  </si>
  <si>
    <t>YNL106C</t>
  </si>
  <si>
    <t>INP52</t>
  </si>
  <si>
    <t>Polyphosphatidylinositol phosphatase;dephosphorylates a number of phosphatidylinositol phosphates (PtdInsPs, PIPs) to PI;involved in endocytosis;hyperosmotic stress causes translocation to actin patches;synaptojanin-like protein with a Sac1 domain;INP52 has a paralog, INP53, that arose from the whole genome duplication</t>
  </si>
  <si>
    <t>YNL100W</t>
  </si>
  <si>
    <t>MIC27</t>
  </si>
  <si>
    <t>Component of the MICOS complex;MICOS (formerly MINOS or MitOS) is a mitochondrial inner membrane complex that extends into the intermembrane space and has a role in the maintenance of crista junctions, inner membrane architecture, and formation of contact sites to the outer membrane;forms a subcomplex with Mic10p and Mic12p whose assembly and stability requires cardiolipin</t>
  </si>
  <si>
    <t>YML025C</t>
  </si>
  <si>
    <t>YML6</t>
  </si>
  <si>
    <t>Mitochondrial ribosomal protein of the large subunit;has similarity to E. coli L4 ribosomal protein and human mitoribosomal MRP-L4 protein;essential for viability, unlike most other mitoribosomal proteins</t>
  </si>
  <si>
    <t>YOR347C</t>
  </si>
  <si>
    <t>PYK2</t>
  </si>
  <si>
    <t>Pyruvate kinase;appears to be modulated by phosphorylation;transcription repressed by glucose, and Pyk2p may be active under low glycolytic flux;PYK2 has a paralog, CDC19, that arose from the whole genome duplication</t>
  </si>
  <si>
    <t>YLR089C</t>
  </si>
  <si>
    <t>ALT1</t>
  </si>
  <si>
    <t>Alanine transaminase (glutamic pyruvic transaminase);involved in alanine biosynthesis and catabolism;TOR1-independent role in determining chronological lifespan;expression is induced in the presence of alanine;repression is mediated by Nrg1p;ALT1 has a paralog, ALT2, that arose from the whole genome duplication;Alt2p is catalytically inactive</t>
  </si>
  <si>
    <t>YDR261C</t>
  </si>
  <si>
    <t>EXG2</t>
  </si>
  <si>
    <t>Exo-1,3-beta-glucanase;involved in cell wall beta-glucan assembly;may be anchored to the plasma membrane via a glycosylphosphatidylinositol (GPI) anchor</t>
  </si>
  <si>
    <t>YNR074C</t>
  </si>
  <si>
    <t>AIF1</t>
  </si>
  <si>
    <t>Mitochondrial cell death effector;translocates to the nucleus in response to apoptotic stimuli, homolog of mammalian Apoptosis-Inducing Factor, putative reductase</t>
  </si>
  <si>
    <t>YGL209W</t>
  </si>
  <si>
    <t>MIG2</t>
  </si>
  <si>
    <t>Zinc finger transcriptional repressor;cooperates with Mig1p in glucose-induced gene repression;under low glucose conditions relocalizes to mitochondrion, where it interacts with Ups1p, antagonizes mitochondrial fission factor Dnm1p, indicative of a role in mitochondrial fusion or regulating morphology;regulates filamentous growth in response to glucose depletion;activated in stochastic pulses of nuclear localization in response to low glucose</t>
  </si>
  <si>
    <t>YGR281W</t>
  </si>
  <si>
    <t>YOR1</t>
  </si>
  <si>
    <t>Plasma membrane ATP-binding cassette (ABC) transporter;multidrug transporter mediates export of many different organic anions including oligomycin;homolog of human cystic fibrosis transmembrane receptor (CFTR)</t>
  </si>
  <si>
    <t>YGL236C</t>
  </si>
  <si>
    <t>MTO1</t>
  </si>
  <si>
    <t>Mitochondrial protein;forms heterodimer complex with Mss1p that performs 5-carboxymethylaminomethyl modification of the wobble uridine base in mitochondrial tRNAs;required for respiration in paromomycin-resistant 15S rRNA mutants;human homolog MTO1 can complement yeast null mutant</t>
  </si>
  <si>
    <t>YGL226W</t>
  </si>
  <si>
    <t>MTC3</t>
  </si>
  <si>
    <t>Protein of unknown function;green fluorescent protein (GFP)-fusion protein localizes to the mitochondrion;mtc3 is synthetically sick with cdc13-1</t>
  </si>
  <si>
    <t>YGL221C</t>
  </si>
  <si>
    <t>NIF3</t>
  </si>
  <si>
    <t>Protein of unknown function;similar to Listeria monocytogenes major sigma factor (rpoD gene product);the authentic, non-tagged protein is detected in highly purified mitochondria in high-throughput studies</t>
  </si>
  <si>
    <t>YGL219C</t>
  </si>
  <si>
    <t>MDM34</t>
  </si>
  <si>
    <t>Mitochondrial component of the ERMES complex;links the ER to mitochondria and may promote inter-organellar calcium and phospholipid exchange as well as coordinating mitochondrial DNA replication and growth;required for mitophagy;ERMES complex is often co-localized with peroxisomes and with concentrated areas of pyruvate dehydrogenase</t>
  </si>
  <si>
    <t>YGL211W</t>
  </si>
  <si>
    <t>NCS6</t>
  </si>
  <si>
    <t>Protein required for uridine thiolation of Gln, Lys, and Glu tRNAs;required for the thiolation of uridine at the wobble position of Gln, Lys, and Glu tRNAs;has a role in urmylation and in invasive and pseudohyphal growth;inhibits replication of Brome mosaic virus in S. cerevisiae</t>
  </si>
  <si>
    <t>YGL136C</t>
  </si>
  <si>
    <t>MRM2</t>
  </si>
  <si>
    <t>Mitochondrial 2' O-ribose methyltransferase;required for methylation of U(2791) in 21S rRNA;MRM2 deletion confers thermosensitive respiration and loss of mitochondrial DNA;has similarity to Spb1p and Trm7p, and to E. coli FtsJ/RrmJ</t>
  </si>
  <si>
    <t>YGL111W</t>
  </si>
  <si>
    <t>NSA1</t>
  </si>
  <si>
    <t>YGL107C</t>
  </si>
  <si>
    <t>RMD9</t>
  </si>
  <si>
    <t>Mitochondrial protein required for respiratory growth;mutant phenotype and genetic interactions suggest a role in delivering mt mRNAs to ribosomes;located on matrix face of the inner membrane and loosely associated with mitoribosomes;RMD9 has a paralog, YBR238C, that arose from the whole genome duplication</t>
  </si>
  <si>
    <t>YGL085W</t>
  </si>
  <si>
    <t>LCL3</t>
  </si>
  <si>
    <t>Putative protein of unknown function;mutant has long chronological lifespan;has homology to Staphylococcus aureus nuclease;GFP-fusion protein localizes to mitochondria;is induced in response to the DNA-damaging agent MMS</t>
  </si>
  <si>
    <t>YGL080W</t>
  </si>
  <si>
    <t>MPC1</t>
  </si>
  <si>
    <t>Highly conserved subunit of mitochondrial pyruvate carrier (MPC);MPC is a mitochondrial inner membrane complex that mediates pyruvate uptake and comprises Mpc1p and Mpc2p during fermentative growth, or Mcp1p and Mpc3p during respiratory growth;null mutant displays slow growth that is complemented by expression of human or mouse ortholog;mutation in human ortholog MPC1 is associated with lactic acidosis and hyperpyruvatemia</t>
  </si>
  <si>
    <t>YGL068W</t>
  </si>
  <si>
    <t>MNP1</t>
  </si>
  <si>
    <t>Mitochondrial ribosomal protein of the large subunit;has similarity to E. coli L7/L12 and human MRPL7 ribosomal proteins;associates with the mitochondrial nucleoid;required for normal respiratory growth</t>
  </si>
  <si>
    <t>YGL064C</t>
  </si>
  <si>
    <t>MRH4</t>
  </si>
  <si>
    <t>Mitochondrial ATP-dependent RNA helicase of the DEAD-box family;required for assembly of the large subunit of mitochondrial ribosomes;binds to the large subunit rRNA, 21S_rRNA;localizes to the matrix face of the mitochondrial inner membrane and associates with the large subunit precursor and with mature ribosomes</t>
  </si>
  <si>
    <t>YGL063W</t>
  </si>
  <si>
    <t>PUS2</t>
  </si>
  <si>
    <t>Mitochondrial tRNA:pseudouridine synthase;acts at positions 27 and 28, but not at position 72;efficiently and rapidly targeted to mitochondria, specifically dedicated to mitochondrial tRNA modification;mutation also affects pseudouridylation of some nuclear-encoded mRNAs;PUS2 has a paralog, PUS1, that arose from the whole genome duplication</t>
  </si>
  <si>
    <t>YGL059W</t>
  </si>
  <si>
    <t>PKP2</t>
  </si>
  <si>
    <t>Mitochondrial protein kinase;negatively regulates activity of the pyruvate dehydrogenase complex by phosphorylating the ser-133 residue of the Pda1p subunit;acts in concert with kinase Pkp1p and phosphatases Ptc5p and Ptc6p;relocalizes from mitochondrion to cytoplasm upon DNA replication stress</t>
  </si>
  <si>
    <t>YGL057C</t>
  </si>
  <si>
    <t>GEP7</t>
  </si>
  <si>
    <t>Protein of unknown function;null mutant exhibits a respiratory growth defect and synthetic interactions with prohibitin (phb1) and gem1;authentic, non-tagged protein is detected in highly purified mitochondria in high-throughput studies</t>
  </si>
  <si>
    <t>YGL018C</t>
  </si>
  <si>
    <t>JAC1</t>
  </si>
  <si>
    <t>Specialized J-protein that functions in Fe-S cluster biogenesis;functions with Hsp70 in Fe-S cluster biogenesis in mitochondria;involved in iron metabolism;contains a J domain typical to J-type chaperones;localizes to the mitochondrial matrix</t>
  </si>
  <si>
    <t>YGR012W</t>
  </si>
  <si>
    <t>MCY1</t>
  </si>
  <si>
    <t>Putative cysteine synthase;localized to the mitochondrial outer membrane</t>
  </si>
  <si>
    <t>YGR015C</t>
  </si>
  <si>
    <t>YGR021W</t>
  </si>
  <si>
    <t>YGR031W</t>
  </si>
  <si>
    <t>IMO32</t>
  </si>
  <si>
    <t>Conserved mitochondrial protein of unknown function;processed by both mitochondrial processing peptidase and mitochondrial octapeptidyl aminopeptidase;gene contains the nested antisense gene NAG1</t>
  </si>
  <si>
    <t>YGR033C</t>
  </si>
  <si>
    <t>TIM21</t>
  </si>
  <si>
    <t>Nonessential component of the TIM23 complex;interacts with the Translocase of the Outer Mitochondrial membrane (TOM complex) and with respiratory enzymes;may regulate the Translocase of the Inner Mitochondrial membrane (TIM23 complex) activity</t>
  </si>
  <si>
    <t>YGR046W</t>
  </si>
  <si>
    <t>TAM41</t>
  </si>
  <si>
    <t>Mitochondrial phosphatidate cytidylyltransferase (CDP-DAG synthase);required for cardiolipin biosynthesis;viability of null mutant is strain-dependent;mRNA is targeted to the bud;mutant displays defect in mitochondrial protein import, likely due to altered membrane lipid composition</t>
  </si>
  <si>
    <t>YGR053C</t>
  </si>
  <si>
    <t>YGR062C</t>
  </si>
  <si>
    <t>COX18</t>
  </si>
  <si>
    <t>Protein required for membrane insertion of C-terminus of Cox2p;mitochondrial integral inner membrane protein;interacts genetically and physically with Mss2p and Pnt1p;similar to S. cerevisiae Oxa1, N. crassa Oxa2p, and E. coli YidC;respiratory defect of the null mutant is functionally complemented by human COX18 carrying the N-terminal 54 amino acids of S. cerevisiae Cox18p</t>
  </si>
  <si>
    <t>YGR096W</t>
  </si>
  <si>
    <t>TPC1</t>
  </si>
  <si>
    <t>Mitochondrial membrane transporter;mediates uptake of the essential cofactor thiamine pyrophosphate (ThPP) into mitochondria;expression appears to be regulated by carbon source;member of the mitochondrial carrier family</t>
  </si>
  <si>
    <t>YGR101W</t>
  </si>
  <si>
    <t>PCP1</t>
  </si>
  <si>
    <t>Mitochondrial serine protease;required for the processing of various mitochondrial proteins and maintenance of mitochondrial DNA and morphology;belongs to the rhomboid-GlpG superfamily of intramembrane peptidases</t>
  </si>
  <si>
    <t>YGR102C</t>
  </si>
  <si>
    <t>GTF1</t>
  </si>
  <si>
    <t>Subunit of the trimeric GatFAB AmidoTransferase(AdT) complex;involved in the formation of Q-tRNAQ;transposon insertion mutant is salt sensitive and null mutant has growth defects;non-tagged protein is detected in purified mitochondria</t>
  </si>
  <si>
    <t>YGR110W</t>
  </si>
  <si>
    <t>CLD1</t>
  </si>
  <si>
    <t>Mitochondrial cardiolipin-specific phospholipase;functions upstream of Taz1p to generate monolyso-cardiolipin;transcription increases upon genotoxic stress;involved in restricting Ty1 transposition;has homology to mammalian CGI-58</t>
  </si>
  <si>
    <t>YGR112W</t>
  </si>
  <si>
    <t>SHY1</t>
  </si>
  <si>
    <t>Mitochondrial inner membrane protein required for complex IV assembly;associates with complex IV assembly intermediates and complex III/complex IV supercomplexes;similar to human SURF1 involved in Leigh Syndrome;complex IV is also known as cytochrome c oxidase</t>
  </si>
  <si>
    <t>YGR165W</t>
  </si>
  <si>
    <t>MRPS35</t>
  </si>
  <si>
    <t>Mitochondrial ribosomal protein of the small subunit;null mutant does not grow on glycerol, is sensitive to 2,4-dichlorophenol, and accumulates large lipid droplets</t>
  </si>
  <si>
    <t>YGR169C</t>
  </si>
  <si>
    <t>PUS6</t>
  </si>
  <si>
    <t>tRNA:pseudouridine synthase;catalyzes the conversion of uridine to pseudouridine at position 31 in cytoplasmic and mitochondrial tRNAs;mutation of Asp168 to Ala abolishes enzyme activity;not essential for viability</t>
  </si>
  <si>
    <t>YGR178C</t>
  </si>
  <si>
    <t>PBP1</t>
  </si>
  <si>
    <t>Component of glucose deprivation induced stress granules;involved in P-body-dependent granule assembly;similar to human ataxin-2;interacts with Pab1p to regulate mRNA polyadenylation;interacts with Mkt1p to regulate HO translation;protein increases in abundance and relative distribution to the nucleus increases upon DNA replication stress</t>
  </si>
  <si>
    <t>YGR181W</t>
  </si>
  <si>
    <t>TIM13</t>
  </si>
  <si>
    <t>Mitochondrial intermembrane space protein;forms a complex with Tim8p that delivers a subset of hydrophobic proteins to the TIM22 complex for insertion into the inner membrane</t>
  </si>
  <si>
    <t>YGR215W</t>
  </si>
  <si>
    <t>RSM27</t>
  </si>
  <si>
    <t>YGR243W</t>
  </si>
  <si>
    <t>MPC3</t>
  </si>
  <si>
    <t>Highly conserved subunit of the mitochondrial pyruvate carrier (MPC);expressed during growth on nonfermentable carbon sources, and heterodimerizes with Mpc1p to form the respiratory isoform of MPC;MPC localizes to the mitochondrial inner membrane and mediates pyruvate uptake;MPC3 paralog, MPC2, heterodimerizes with Mpc1p to form the fermentative MPC isoform;protein abundance increases in response to DNA replication stress</t>
  </si>
  <si>
    <t>YGR244C</t>
  </si>
  <si>
    <t>LSC2</t>
  </si>
  <si>
    <t>Beta subunit of succinyl-CoA ligase;succinyl-CoA ligase is a mitochondrial enzyme of the TCA cycle that catalyzes the nucleotide-dependent conversion of succinyl-CoA to succinate</t>
  </si>
  <si>
    <t>YGR255C</t>
  </si>
  <si>
    <t>COQ6</t>
  </si>
  <si>
    <t>Flavin-dependent monooxygenase involved in ubiquinone biosynthesis;responsible for hydroxylation at position C5 and deamination at C4 during ubiquinone (Coenzyme Q) biosynthesis;localizes to matrix face of mitochondrial inner membrane in a large complex with other ubiquinone biosynthetic enzymes;human homolog COQ6 can complement yeast null mutant and is implicated in steroid-resistant nephrotic syndrome (SRNS)</t>
  </si>
  <si>
    <t>YGR257C</t>
  </si>
  <si>
    <t>MTM1</t>
  </si>
  <si>
    <t>Mitochondrial protein of the mitochondrial carrier family;high affinity pyridoxal 5'-phosphate (PLP) transporter, important for delivery of PLP cofactor to mitochondrial enzymes;involved in mitochondrial iron homeostasis and in activating mitochondrial Sod2p by facilitating insertion of an essential manganese cofactor</t>
  </si>
  <si>
    <t>YML060W</t>
  </si>
  <si>
    <t>OGG1</t>
  </si>
  <si>
    <t>Nuclear and mitochondrial glycosylase/lyase;specifically excises 7,8-dihydro-8-oxoguanine residues located opposite cytosine or thymine residues in DNA, repairs oxidative damage to mitochondrial DNA, contributes to UVA resistance</t>
  </si>
  <si>
    <t>YNL070W</t>
  </si>
  <si>
    <t>TOM7</t>
  </si>
  <si>
    <t>Protein of unknown function;the authentic, non-tagged protein is detected in highly purified mitochondria in high-throughput studies</t>
  </si>
  <si>
    <t>YOR142W</t>
  </si>
  <si>
    <t>LSC1</t>
  </si>
  <si>
    <t>Alpha subunit of succinyl-CoA ligase;succinyl-CoA ligase is a mitochondrial enzyme of the TCA cycle that catalyzes the nucleotide-dependent conversion of succinyl-CoA to succinate;phosphorylated</t>
  </si>
  <si>
    <t>YNL036W</t>
  </si>
  <si>
    <t>NCE103</t>
  </si>
  <si>
    <t>Carbonic anhydrase;metalloenzyme that catalyzes CO2 hydration to bicarbonate, which is an important metabolic substrate, and protons;not expressed under conditions of high CO2, such as inside a growing colony, but transcription is induced in response to low CO2 levels, such as on the colony surface in ambient air;poorly transcribed under aerobic conditions and at an undetectable level under anaerobic conditions;abundance increases in response to DNA replication stress</t>
  </si>
  <si>
    <t>YNL066W</t>
  </si>
  <si>
    <t>SUN4</t>
  </si>
  <si>
    <t>Cell wall protein related to glucanases;possibly involved in cell wall septation;member of the SUN family;SUN4 has a paralog, SIM1, that arose from the whole genome duplication</t>
  </si>
  <si>
    <t>YPL015C</t>
  </si>
  <si>
    <t>HST2</t>
  </si>
  <si>
    <t>Cytoplasmic NAD(+)-dependent protein deacetylase;deacetylation targets are primarily cytoplasmic proteins;member of the silencing information regulator 2 (Sir2) family of NAD(+)-dependent protein deacetylases;modulates nucleolar (rDNA) and telomeric silencing;possesses NAD(+)-dependent histone deacetylase activity in vitro;contains a nuclear export signal (NES);function regulated by its nuclear export</t>
  </si>
  <si>
    <t>YDR191W</t>
  </si>
  <si>
    <t>HST4</t>
  </si>
  <si>
    <t>NAD(+)-dependent protein deacetylase;deacetylation targets are primarily mitochondrial proteins;involved along with Hst3p in silencing at telomeres, cell cycle progression, radiation resistance, genomic stability and short-chain fatty acid metabolism;accumulates in mitochondria in response to biotin starvation and may link biotin metabolism with energy homeostasis;member of the Sir2 family and may be the functional equivalent of human SIRT3</t>
  </si>
  <si>
    <t>YNR015W</t>
  </si>
  <si>
    <t>SMM1</t>
  </si>
  <si>
    <t>Dihydrouridine synthase;member of a family of dihydrouridine synthases including Dus1p, Smm1p, Dus3p, and Dus4p;modifies uridine residues at position 20 of cytoplasmic tRNAs</t>
  </si>
  <si>
    <t>YNR018W</t>
  </si>
  <si>
    <t>RCF2</t>
  </si>
  <si>
    <t>Cytochrome c oxidase subunit;has a role in assembly of respiratory supercomplexes;similar to Rcf1p, and either Rcf1p or Rcf2p is required for late-stage assembly of the Cox12p and Cox13p subunits and for cytochrome c oxidase activity;associates with the cytochrome c oxidase - cytochrome bc1 supercomplex;null mutant accumulates reactive oxygen species;member of the conserved hypoxia induced gene family;C. elegans homolog is functional in yeast</t>
  </si>
  <si>
    <t>YNR020C</t>
  </si>
  <si>
    <t>ATP23</t>
  </si>
  <si>
    <t>Putative metalloprotease of the mitochondrial inner membrane;required for processing of Atp6p;has an additional role in assembly of the F0 sector of the F1F0 ATP synthase complex;substrate of the Mia40p-Erv1p disulfide relay system, and folding is assisted by Mia40p</t>
  </si>
  <si>
    <t>YNR022C</t>
  </si>
  <si>
    <t>MRPL50</t>
  </si>
  <si>
    <t>YNR036C</t>
  </si>
  <si>
    <t>MRPS12</t>
  </si>
  <si>
    <t>Mitochondrial protein;may interact with ribosomes based on co-purification experiments;similar to E. coli and human mitochondrial S12 ribosomal proteins</t>
  </si>
  <si>
    <t>YNR037C</t>
  </si>
  <si>
    <t>RSM19</t>
  </si>
  <si>
    <t>Mitochondrial ribosomal protein of the small subunit;has similarity to E. coli S19 ribosomal protein</t>
  </si>
  <si>
    <t>YNR040W</t>
  </si>
  <si>
    <t>YML080W</t>
  </si>
  <si>
    <t>DUS1</t>
  </si>
  <si>
    <t>Dihydrouridine synthase;member of a widespread family of conserved proteins including Smm1p, Dus3p, and Dus4p;modifies pre-tRNA(Phe) at U17</t>
  </si>
  <si>
    <t>YNL256W</t>
  </si>
  <si>
    <t>FOL1</t>
  </si>
  <si>
    <t>Multifunctional enzyme of the folic acid biosynthesis pathway;has dihydropteroate synthetase, dihydro-6-hydroxymethylpterin pyrophosphokinase, and dihydroneopterin aldolase activities</t>
  </si>
  <si>
    <t>YNL247W</t>
  </si>
  <si>
    <t>Cysteinyl-tRNA synthetase;may interact with ribosomes, based on co-purification experiments;human gene CARS allows growth of the yeast haploid null mutant after sporulation of a heterozygous diploid</t>
  </si>
  <si>
    <t>YNL211C</t>
  </si>
  <si>
    <t>MRX7</t>
  </si>
  <si>
    <t>Protein that associates with mitochondrial ribosome;green fluorescent protein (GFP)-fusion protein localizes to mitochondria;YNL211C is not an essential gene</t>
  </si>
  <si>
    <t>YNL185C</t>
  </si>
  <si>
    <t>MRPL19</t>
  </si>
  <si>
    <t>YNL177C</t>
  </si>
  <si>
    <t>MRPL22</t>
  </si>
  <si>
    <t>YNL168C</t>
  </si>
  <si>
    <t>FMP41</t>
  </si>
  <si>
    <t>Putative protein of unknown function;GFP-fusion protein is induced in response to the DNA-damaging agent MMS;the authentic, non-tagged protein is detected in highly purified mitochondria in high-throughput studies</t>
  </si>
  <si>
    <t>YNL133C</t>
  </si>
  <si>
    <t>FYV6</t>
  </si>
  <si>
    <t>Protein of unknown function;required for survival upon exposure to K1 killer toxin;proposed to regulate double-strand break repair via non-homologous end-joining</t>
  </si>
  <si>
    <t>YNL129W</t>
  </si>
  <si>
    <t>NRK1</t>
  </si>
  <si>
    <t>Nicotinamide riboside kinase;catalyzes the phosphorylation of nicotinamide riboside and nicotinic acid riboside in salvage pathways for NAD+ biosynthesis</t>
  </si>
  <si>
    <t>YNL125C</t>
  </si>
  <si>
    <t>ESBP6</t>
  </si>
  <si>
    <t>Protein with similarity to monocarboxylate permeases;appears not to be involved in transport of monocarboxylates such as lactate, pyruvate or acetate across the plasma membrane</t>
  </si>
  <si>
    <t>YNL122C</t>
  </si>
  <si>
    <t>Mitochondrial ribosomal protein of the large subunit;homologous to bacterial L35 and human MRPL35 ribosomal proteins</t>
  </si>
  <si>
    <t>YNL094W</t>
  </si>
  <si>
    <t>APP1</t>
  </si>
  <si>
    <t>Phosphatidate phosphatase, converts phosphatidate to diacylglycerol;App1p, Pah1p, Dpp1p, and Lpp1p are responsible for all the phosphatidate phosphatase activity;component of cortical actin patches;interacts with components of endocytic pathway</t>
  </si>
  <si>
    <t>YNL081C</t>
  </si>
  <si>
    <t>SWS2</t>
  </si>
  <si>
    <t>Putative mitochondrial ribosomal protein of the small subunit;has similarity to E. coli S13 ribosomal protein;participates in controlling sporulation efficiency;localizes to vacuole in response to H2O2</t>
  </si>
  <si>
    <t>YNL063W</t>
  </si>
  <si>
    <t>MTQ1</t>
  </si>
  <si>
    <t>S-adenosylmethionine-dependent methyltransferase;methylates translational release factor Mrf1p;similar to E.coli PrmC;is not an essential gene</t>
  </si>
  <si>
    <t>YNL026W</t>
  </si>
  <si>
    <t>SAM50</t>
  </si>
  <si>
    <t>Component of the Sorting and Assembly Machinery (SAM) complex;the SAM (or TOB) complex is located in the mitochondrial outer membrane;the complex binds precursors of beta-barrel proteins and facilitates their outer membrane insertion;homologous to bacterial Omp85</t>
  </si>
  <si>
    <t>YPL061W</t>
  </si>
  <si>
    <t>ALD6</t>
  </si>
  <si>
    <t>Cytosolic aldehyde dehydrogenase;activated by Mg2+ and utilizes NADP+ as the preferred coenzyme;required for conversion of acetaldehyde to acetate;constitutively expressed;locates to the mitochondrial outer surface upon oxidative stress</t>
  </si>
  <si>
    <t>YML086C</t>
  </si>
  <si>
    <t>ALO1</t>
  </si>
  <si>
    <t>D-Arabinono-1,4-lactone oxidase;catalyzes the final step in biosynthesis of dehydro-D-arabinono-1,4-lactone, which is protective against oxidative stress</t>
  </si>
  <si>
    <t>YDR058C</t>
  </si>
  <si>
    <t>TGL2</t>
  </si>
  <si>
    <t>Triacylglycerol lipase that is localized to the mitochondria;has lipolytic activity towards triacylglycerols and diacylglycerols when expressed in E. coli</t>
  </si>
  <si>
    <t>YLL001W</t>
  </si>
  <si>
    <t>DNM1</t>
  </si>
  <si>
    <t>Dynamin-related GTPase involved in mitochondrial organization;required for mitochondrial fission and inheritance;self assembles on the cytoplasmic face of mitochondrial tubules at sites where division will occur;participates in endocytosis and regulates peroxisome fission along with Vps1p;mutants in the human ortholog DNM1L, which mediates mitochondrial fission, peroxisomal division, autophagy, and mitophagy, are associated with slowly progressive infantile encephalopathy</t>
  </si>
  <si>
    <t>YLR059C</t>
  </si>
  <si>
    <t>REX2</t>
  </si>
  <si>
    <t>3'-5' RNA exonuclease;involved in 3'-end processing of U4 and U5 snRNAs, 5S and 5.8S rRNAs, and RNase P and RNase MRP RNA;localized to mitochondria and null suppresses escape of mtDNA to nucleus in yme1 yme2 mutants;RNase D exonuclease</t>
  </si>
  <si>
    <t>YJR135W-A</t>
  </si>
  <si>
    <t>TIM8</t>
  </si>
  <si>
    <t>Mitochondrial intermembrane space protein;forms a complex with Tim13p that delivers a subset of hydrophobic proteins to the TIM22 complex for inner membrane insertion;homolog of human TIMM8A, implicated in Mohr-Tranebjaerg syndrome, also known as deafness-dystonia-optic neuronopathy (DDON) syndrome;human TIMM8A can complement yeast null mutant</t>
  </si>
  <si>
    <t>Q0130</t>
  </si>
  <si>
    <t>OLI1</t>
  </si>
  <si>
    <t>F0-ATP synthase subunit c (ATPase-associated proteolipid);encoded on the mitochondrial genome;mutation confers oligomycin resistance;expression is specifically dependent on the nuclear genes AEP1 and AEP2</t>
  </si>
  <si>
    <t>YAR035W</t>
  </si>
  <si>
    <t>YAT1</t>
  </si>
  <si>
    <t>Outer mitochondrial carnitine acetyltransferase;minor ethanol-inducible enzyme involved in transport of activated acyl groups from the cytoplasm into the mitochondrial matrix;phosphorylated</t>
  </si>
  <si>
    <t>YPR133W-A</t>
  </si>
  <si>
    <t>TOM5</t>
  </si>
  <si>
    <t>Component of the TOM (translocase of outer membrane) complex;responsible for recognition and initial import of all mitochondrially directed proteins;involved in transfer of precursors from the Tom70p and Tom20p receptors to the Tom40p pore</t>
  </si>
  <si>
    <t>YDR322C-A</t>
  </si>
  <si>
    <t>TIM11</t>
  </si>
  <si>
    <t>Subunit e of mitochondrial F1F0-ATPase;ATPase is a large, evolutionarily conserved enzyme complex required for ATP synthesis;essential for the dimeric and oligomeric state of ATP synthase, which in turn determines the shape of inner membrane cristae</t>
  </si>
  <si>
    <t>YML081C-A</t>
  </si>
  <si>
    <t>ATP18</t>
  </si>
  <si>
    <t>Subunit of the mitochondrial F1F0 ATP synthase;F1F0 ATP synthase is a large, evolutionarily conserved enzyme complex required for ATP synthesis;termed subunit I or subunit j;does not correspond to known ATP synthase subunits in other organisms</t>
  </si>
  <si>
    <t>YOL077W-A</t>
  </si>
  <si>
    <t>ATP19</t>
  </si>
  <si>
    <t>Subunit k of the mitochondrial F1F0 ATP synthase;F1F0 ATP synthase is a large, evolutionarily conserved enzyme complex required for ATP synthesis;associated only with the dimeric form of ATP synthase</t>
  </si>
  <si>
    <t>YHR005C-A</t>
  </si>
  <si>
    <t>TIM10</t>
  </si>
  <si>
    <t>Essential protein of the mitochondrial intermembrane space;forms a complex with Tim9p (TIM10 complex) that delivers hydrophobic proteins to the TIM22 complex for insertion into the inner membrane</t>
  </si>
  <si>
    <t>YER093C-A</t>
  </si>
  <si>
    <t>AIM11</t>
  </si>
  <si>
    <t>Protein of unknown function;null mutant is viable but shows increased loss of mitochondrial genome and synthetic interaction with prohibitin (phb1);contains an intron;SWAT-GFP and mCherry fusion proteins localize to the mitochondria;YER093C-A has a paralog, YBL059W, that arose from the whole genome duplication</t>
  </si>
  <si>
    <t>YKL148C</t>
  </si>
  <si>
    <t>SDH1</t>
  </si>
  <si>
    <t>Flavoprotein subunit of succinate dehydrogenase;couples the oxidation of succinate to the transfer of electrons to ubiquinone as part of the TCA cycle and the mitochondrial respiratory chain;FAD binding to Sdh1p is required for the assembly of the succinate dehydrogenase subunits;mutations in human ortholog SDHA are associated with Leigh syndrome</t>
  </si>
  <si>
    <t>YHR030C</t>
  </si>
  <si>
    <t>SLT2</t>
  </si>
  <si>
    <t>Serine/threonine MAP kinase;coordinates expression of all 19S regulatory particle assembly-chaperones (RACs) to control proteasome abundance;involved in regulating maintenance of cell wall integrity, cell cycle progression, nuclear mRNA retention in heat shock, septum assembly;required for mitophagy, pexophagy;affects recruitment of mitochondria to phagophore assembly site;plays role in adaptive response of cells to cold;regulated by the PKC1-mediated signaling pathway</t>
  </si>
  <si>
    <t>YKL087C</t>
  </si>
  <si>
    <t>CYT2</t>
  </si>
  <si>
    <t>Cytochrome c1 heme lyase;involved in maturation of cytochrome c1, which is a subunit of the mitochondrial ubiquinol-cytochrome-c reductase;links heme covalently to apocytochrome c1;human homolog HCCS can complement yeast cyt2 null mutant</t>
  </si>
  <si>
    <t>YGL129C</t>
  </si>
  <si>
    <t>RSM23</t>
  </si>
  <si>
    <t>Mitochondrial ribosomal protein of the small subunit;has similarity to mammalian apoptosis mediator proteins;null mutation prevents induction of apoptosis by overproduction of metacaspase Mca1p</t>
  </si>
  <si>
    <t>YER069W</t>
  </si>
  <si>
    <t>ARG5,6</t>
  </si>
  <si>
    <t>Acetylglutamate kinase and N-acetyl-gamma-glutamyl-phosphate reductase;N-acetyl-L-glutamate kinase (NAGK) catalyzes the 2nd and N-acetyl-gamma-glutamyl-phosphate reductase (NAGSA), the 3rd step in arginine biosynthesis;synthesized as a precursor which is processed in the mitochondrion to yield mature NAGK and NAGSA;enzymes form a metabolon complex with Arg2p;NAGK C-terminal domain stabilizes the enzymes, slows catalysis and is involved in feed-back inhibition by arginine</t>
  </si>
  <si>
    <t>YLR038C</t>
  </si>
  <si>
    <t>COX12</t>
  </si>
  <si>
    <t>Subunit VIb of cytochrome c oxidase;cytochrome c oxidase is also known as respiratory Complex IV and is the terminal member of the mitochondrial inner membrane electron transport chain;required for assembly of cytochrome c oxidase but not required for activity after assembly;phosphorylated;easily released from the intermembrane space, suggesting a loose association with Complex IV</t>
  </si>
  <si>
    <t>YDR077W</t>
  </si>
  <si>
    <t>SED1</t>
  </si>
  <si>
    <t>Major stress-induced structural GPI-cell wall glycoprotein;associates with translating ribosomes, possible role in mitochondrial genome maintenance;ORF contains two distinct variable minisatellites;SED1 has a paralog, SPI1, that arose from the whole genome duplication</t>
  </si>
  <si>
    <t>YKL106W</t>
  </si>
  <si>
    <t>AAT1</t>
  </si>
  <si>
    <t>Mitochondrial aspartate aminotransferase;catalyzes the conversion of oxaloacetate to aspartate in aspartate and asparagine biosynthesis</t>
  </si>
  <si>
    <t>YIL022W</t>
  </si>
  <si>
    <t>TIM44</t>
  </si>
  <si>
    <t>Essential component of the TIM23 complex;tethers the import motor and regulatory factors (PAM complex) to the translocation channel (Tim23p-Tim17p core complex);TIM23 complex is short for the translocase of the inner mitochondrial membrane</t>
  </si>
  <si>
    <t>YOR334W</t>
  </si>
  <si>
    <t>MRS2</t>
  </si>
  <si>
    <t>Mitochondrial inner membrane Mg(2+) channel;required for maintenance of intramitochondrial Mg(2+) concentrations at the correct level to support splicing of group II introns;similar to bacterial CorA</t>
  </si>
  <si>
    <t>YBR111C</t>
  </si>
  <si>
    <t>YSA1</t>
  </si>
  <si>
    <t>Nudix hydrolase family member with ADP-ribose pyrophosphatase activity;shown to metabolize O-acetyl-ADP-ribose to AMP and acetylated ribose 5'-phosphate</t>
  </si>
  <si>
    <t>YKR006C</t>
  </si>
  <si>
    <t>MRPL13</t>
  </si>
  <si>
    <t>YDR449C</t>
  </si>
  <si>
    <t>UTP6</t>
  </si>
  <si>
    <t>YMR072W</t>
  </si>
  <si>
    <t>ABF2</t>
  </si>
  <si>
    <t>Mitochondrial DNA-binding protein;involved in mitochondrial DNA replication and recombination, member of HMG1 DNA-binding protein family;activity may be regulated by protein kinase A phosphorylation;ABF2 has a paralog, IXR1, that arose from the whole genome duplication;human homolog TFAM can complement yeast abf2 mutant, rescuing the loss-of-mitochondrial DNA phenotype in a yeast abf2 strain</t>
  </si>
  <si>
    <t>YPL013C</t>
  </si>
  <si>
    <t>MRPS16</t>
  </si>
  <si>
    <t>YER058W</t>
  </si>
  <si>
    <t>PET117</t>
  </si>
  <si>
    <t>Protein required for assembly of cytochrome c oxidase</t>
  </si>
  <si>
    <t>YJR034W</t>
  </si>
  <si>
    <t>PET191</t>
  </si>
  <si>
    <t>Protein required for assembly of cytochrome c oxidase;exists as an oligomer;described as both an integral mitochondrial inner membrane protein facing the intermembrane space (IMS) and as a soluble IMS protein;contains a twin Cx9C motif;imported into the IMS via the MIA import machinery</t>
  </si>
  <si>
    <t>YML091C</t>
  </si>
  <si>
    <t>RPM2</t>
  </si>
  <si>
    <t>Protein subunit of mitochondrial RNase P;has roles in nuclear transcription, cytoplasmic and mitochondrial RNA processing, and mitochondrial translation;distributed to mitochondria, cytoplasmic processing bodies, and the nucleus</t>
  </si>
  <si>
    <t>YPL063W</t>
  </si>
  <si>
    <t>TIM50</t>
  </si>
  <si>
    <t>Essential component of the TIM23 complex;acts as receptor for the translocase of the inner mitochondrial membrane (TIM23) complex guiding incoming precursors from the TOM complex;may control the gating of the Tim23p-Tim17p channel</t>
  </si>
  <si>
    <t>YPL060W</t>
  </si>
  <si>
    <t>MFM1</t>
  </si>
  <si>
    <t>Mitochondrial inner membrane magnesium transporter;involved in maintenance of mitochondrial magnesium concentrations and membrane potential;indirectly affects splicing of group II introns;functionally and structurally related to Mrs2p</t>
  </si>
  <si>
    <t>YPL059W</t>
  </si>
  <si>
    <t>GRX5</t>
  </si>
  <si>
    <t>Glutathione-dependent oxidoreductase;mitochondrial matrix protein involved at an early step in the biogenesis of iron-sulfur centers along with Bol1p;hydroperoxide and superoxide-radical responsive;monothiol glutaredoxin subfamily member along with Grx3p and Grx4p</t>
  </si>
  <si>
    <t>YJL205C</t>
  </si>
  <si>
    <t>NCE101</t>
  </si>
  <si>
    <t>Protein of unknown function;involved in secretion of proteins that lack classical secretory signal sequences;SWAT-GFP and mCherry fusion proteins localize to the cytosol</t>
  </si>
  <si>
    <t>YPL083C</t>
  </si>
  <si>
    <t>SEN54</t>
  </si>
  <si>
    <t>Subunit of the tRNA splicing endonuclease;tRNA splicing endonuclease (Sen complex) is composed of Sen2p, Sen15p, Sen34p, and Sen54p;Sen complex also cleaves the CBP1 mRNA at the mitochondrial surface</t>
  </si>
  <si>
    <t>YPL072W</t>
  </si>
  <si>
    <t>UBP16</t>
  </si>
  <si>
    <t>Deubiquitinating enzyme anchored to the outer mitochondrial membrane;probably not important for general mitochondrial functioning, but may perform a more specialized function at mitochondria</t>
  </si>
  <si>
    <t>YPL107W</t>
  </si>
  <si>
    <t>Putative protein of unknown function;green fluorescent protein (GFP)-fusion protein localizes to mitochondria;YPL107W is not an essential gene</t>
  </si>
  <si>
    <t>YPL103C</t>
  </si>
  <si>
    <t>FMP30</t>
  </si>
  <si>
    <t>Protein with a role in maintaining mitochondrial morphology;also involved in maintaining normal cardiolipin levels;mitochondrial inner membrane protein;proposed to be involved in N-acylethanolamine metabolism;related to mammalian N-acylPE-specific phospholipase D</t>
  </si>
  <si>
    <t>YPL099C</t>
  </si>
  <si>
    <t>INA17</t>
  </si>
  <si>
    <t>F1F0 ATPase synthase peripheral stalk assembly factor;subunit of the matrix-exposed inner mitochondrial membrane localized INA complex (Ina22p-Ina17p) involved in assembly of the F1F0 peripheral stalk;co-purifies with Ina22p and ATP synthase subunits;null mutant displays elevated frequency of mitochondrial genome loss and has a respiratory growth defect</t>
  </si>
  <si>
    <t>YPL098C</t>
  </si>
  <si>
    <t>MGR2</t>
  </si>
  <si>
    <t>Subunit of the TIM23 translocase complex;acts to couple Tim21p with the core Tim23 translocase;provides quality control for insertion of membrane proteins by regulating their release into the inner membrane by the TIM23 complex;absolutely required for mitochondrial import of presequence-containing proteins at elevated temperature;required for viability of cells lacking the mitochondrial genome (petite-negative phenotype)</t>
  </si>
  <si>
    <t>YPL118W</t>
  </si>
  <si>
    <t>MRP51</t>
  </si>
  <si>
    <t>Mitochondrial ribosomal protein of the small subunit;MRP51 exhibits genetic interactions with mutations in the COX2 and COX3 mRNA 5'-untranslated leader sequences</t>
  </si>
  <si>
    <t>YPL109C</t>
  </si>
  <si>
    <t>UbiB family protein;contains transmembrane domain and mitochondrial targeting sequence;the authentic, non-tagged protein is detected in highly purified mitochondria in high-throughput studies</t>
  </si>
  <si>
    <t>YPL135W</t>
  </si>
  <si>
    <t>ISU1</t>
  </si>
  <si>
    <t>Conserved protein of the mitochondrial matrix;performs a scaffolding function during assembly of iron-sulfur clusters, interacts physically and functionally with yeast frataxin (Yfh1p);ISU1 has a paralog, ISU2, that arose from the whole genome duplication;isu1 isu2 double mutant is inviable;human homolog ISCU implicated in mitochondrial myopathy, can complement isu1 isu2 double mutant</t>
  </si>
  <si>
    <t>YPL134C</t>
  </si>
  <si>
    <t>ODC1</t>
  </si>
  <si>
    <t>Mitochondrial inner membrane transporter;2-oxodicarboxylate transporter, exports 2-oxoadipate and 2-oxoglutarate from the mitochondrial matrix to the cytosol for lysine and glutamate biosynthesis and lysine catabolism;suppresses, in multicopy, an fmc1 null mutation;ODC1 has a paralog, ODC2, that arose from the whole genome duplication</t>
  </si>
  <si>
    <t>YPL041C</t>
  </si>
  <si>
    <t>MRX11</t>
  </si>
  <si>
    <t>Protein that associates with mitochondrial ribosome;SWAT-GFP and mCherry fusion proteins localize to the mitochondria;involved in maintenance of telomere length</t>
  </si>
  <si>
    <t>YPL034W</t>
  </si>
  <si>
    <t>Putative protein of unknown function;YPL034W is not essential gene</t>
  </si>
  <si>
    <t>YML128C</t>
  </si>
  <si>
    <t>MSC1</t>
  </si>
  <si>
    <t>Protein of unknown function;mutant is defective in directing meiotic recombination events to homologous chromatids;the authentic, non-tagged protein is detected in highly purified mitochondria and is phosphorylated</t>
  </si>
  <si>
    <t>YMR097C</t>
  </si>
  <si>
    <t>MTG1</t>
  </si>
  <si>
    <t>Putative GTPase peripheral to the mitochondrial inner membrane;essential for respiratory competence, likely functions in assembly of the large ribosomal subunit, has homologs in plants and animals</t>
  </si>
  <si>
    <t>YMR098C</t>
  </si>
  <si>
    <t>ATP25</t>
  </si>
  <si>
    <t>Mitochondrial protein required for the stability of Oli1p (Atp9p) mRNA;also required for the Oli1p ring formation;YMR098C is not an essential gene</t>
  </si>
  <si>
    <t>YDR041W</t>
  </si>
  <si>
    <t>RSM10</t>
  </si>
  <si>
    <t>Mitochondrial ribosomal protein of the small subunit;has similarity to E. coli S10 ribosomal protein;essential for viability, unlike most other mitoribosomal proteins</t>
  </si>
  <si>
    <t>YMR177W</t>
  </si>
  <si>
    <t>MMT1</t>
  </si>
  <si>
    <t>Putative metal transporter involved in mitochondrial iron accumulation;MMT1 has a paralog, MMT2, that arose from the whole genome duplication</t>
  </si>
  <si>
    <t>YMR187C</t>
  </si>
  <si>
    <t>Putative protein of unknown function;YMR187C is not an essential gene</t>
  </si>
  <si>
    <t>YMR188C</t>
  </si>
  <si>
    <t>MRPS17</t>
  </si>
  <si>
    <t>YDR470C</t>
  </si>
  <si>
    <t>UGO1</t>
  </si>
  <si>
    <t>Outer membrane component of the mitochondrial fusion machinery;binds to Fzo1p and Mgm1p to link these two GTPases during mitochondrial fusion;involved in fusion of both the outer and inner membranes;facilitates dimerization of Fzo1p during fusion;import into the outer membrane is mediated by Tom70p and Mim1p;has similarity to carrier proteins but likely not a transporter;similar to human SLC25A46 implicated in optic atroprophy spectrum disorder</t>
  </si>
  <si>
    <t>YDR493W</t>
  </si>
  <si>
    <t>MZM1</t>
  </si>
  <si>
    <t>Protein required for assembly of the cytochrome bc(1) complex;acts as a chaperone for Rip1p and facilitates its insertion into the complex at a late stage of assembly;localized to the mitochondrial matrix;null mutant exhibits a respiratory growth defect and reduced mitochondrial zinc levels, which is characteristic of mutations affecting bc(1) complex assembly;member of the LYR protein family;human LYRM7 is a functional ortholog</t>
  </si>
  <si>
    <t>YDR494W</t>
  </si>
  <si>
    <t>RSM28</t>
  </si>
  <si>
    <t>Mitochondrial ribosomal protein of the small subunit;genetic interactions suggest a possible role in promoting translation initiation</t>
  </si>
  <si>
    <t>YMR293C</t>
  </si>
  <si>
    <t>HER2</t>
  </si>
  <si>
    <t>Subunit of the trimeric GatFAB AmidoTransferase(AdT) complex;involved in the formation of Q-tRNAQ;required for remodeling of ER caused by Hmg2p overexpression;similar to bacterial GatA glutamyl-tRNA amidotransferase</t>
  </si>
  <si>
    <t>YHR179W</t>
  </si>
  <si>
    <t>OYE2</t>
  </si>
  <si>
    <t>Conserved NADPH oxidoreductase containing flavin mononucleotide (FMN);responsible for geraniol reduction into citronellol during fermentation;homologous to Oye3p with different ligand binding and catalytic properties;may be involved in sterol metabolism, oxidative stress response, and programmed cell death;protein abundance increases in response to DNA replication stress</t>
  </si>
  <si>
    <t>YMR210W</t>
  </si>
  <si>
    <t>MGL2</t>
  </si>
  <si>
    <t>Monoacylglycerol lipase;palmitoyl monoacylglycerol is the preferred substrate;role in triacylglycerol catabolism;minor role in medium-chain fatty acid ethyl ester biosynthesis;contains an alpha/beta hydrolase domain and a typical lipase motif;has similarity to acyltransferases, Eeb1p and Eht1p, and human ABHD1</t>
  </si>
  <si>
    <t>YMR002W</t>
  </si>
  <si>
    <t>MIX17</t>
  </si>
  <si>
    <t>Mitochondrial intermembrane space protein;required for normal oxygen consumption;contains twin cysteine-x9-cysteine motifs;protein abundance increases in response to DNA replication stress</t>
  </si>
  <si>
    <t>YMR003W</t>
  </si>
  <si>
    <t>AIM34</t>
  </si>
  <si>
    <t>Protein of unknown function;GFP-fusion protein localizes to the mitochondria;null mutant is viable and displays reduced frequency of mitochondrial genome loss</t>
  </si>
  <si>
    <t>YKL011C</t>
  </si>
  <si>
    <t>CCE1</t>
  </si>
  <si>
    <t>Mitochondrial cruciform cutting endonuclease;cleaves Holliday junctions formed during recombination of mitochondrial DNA;CCE1 has a paralog, MRS1, that arose from the whole genome duplication</t>
  </si>
  <si>
    <t>YML030W</t>
  </si>
  <si>
    <t>RCF1</t>
  </si>
  <si>
    <t>Cytochrome c oxidase subunit;required for assembly of the Complex III-Complex IV supercomplex, and for assembly of Cox13p and Rcf2p into cytochrome c oxidase;similar to Rcf2p, and either Rcf1p or Rcf2p is required for late-stage assembly of the Cox12p and Cox13p subunits and for cytochrome c oxidase activity;required for growth under hypoxic conditions;member of the hypoxia induced gene family;C. elegans and human orthologs are functional in yeast</t>
  </si>
  <si>
    <t>YDR236C</t>
  </si>
  <si>
    <t>FMN1</t>
  </si>
  <si>
    <t>Riboflavin kinase, produces riboflavin monophosphate (FMN);FMN is a necessary cofactor for many enzymes;predominantly localizes to the microsomal fraction and also found in the mitochondrial inner membrane;human RFK functionally complements the lethality of the null mutation</t>
  </si>
  <si>
    <t>YMR157C</t>
  </si>
  <si>
    <t>AIM36</t>
  </si>
  <si>
    <t>Protein of unknown function;null mutant displays reduced respiratory growth and elevated frequency of mitochondrial genome loss;the authentic, non-tagged protein is detected in purified mitochondria in high-throughput studies</t>
  </si>
  <si>
    <t>YMR158W</t>
  </si>
  <si>
    <t>MRPS8</t>
  </si>
  <si>
    <t>YMR166C</t>
  </si>
  <si>
    <t>MME1</t>
  </si>
  <si>
    <t>Transporter of the mitochondrial inner membrane that exports magnesium;involved in mitochondrial Mg2+ homeostasis;has similarity to human mitochondrial ATP-Mg/Pi carriers</t>
  </si>
  <si>
    <t>YDR201W</t>
  </si>
  <si>
    <t>SPC19</t>
  </si>
  <si>
    <t>YDR175C</t>
  </si>
  <si>
    <t>RSM24</t>
  </si>
  <si>
    <t>YDR185C</t>
  </si>
  <si>
    <t>UPS3</t>
  </si>
  <si>
    <t>Mitochondrial protein of unknown function;similar to Ups1p and Ups2p which are involved in regulation of mitochondrial cardiolipin and phosphatidylethanolamine levels;null is viable but interacts synthetically with ups1 and ups2 mutations;UPS3 has a paralog, UPS2, that arose from the whole genome duplication</t>
  </si>
  <si>
    <t>YMR241W</t>
  </si>
  <si>
    <t>YHM2</t>
  </si>
  <si>
    <t>Citrate and oxoglutarate carrier protein;exports citrate from and imports oxoglutarate into the mitochondrion, causing net export of NADPH reducing equivalents;also associates with mt nucleoids and has a role in replication and segregation of the mt genome</t>
  </si>
  <si>
    <t>YDR419W</t>
  </si>
  <si>
    <t>RAD30</t>
  </si>
  <si>
    <t>DNA polymerase eta;involved in translesion synthesis during post-replication repair;catalyzes the synthesis of DNA opposite cyclobutane pyrimidine dimers and other lesions;involved in formation of post-replicative damage-induced genome-wide cohesion;may also have a role in protection against mitochondrial mutagenesis;mutations in human pol eta are responsible for XPV</t>
  </si>
  <si>
    <t>YDR438W</t>
  </si>
  <si>
    <t>THI74</t>
  </si>
  <si>
    <t>Mitochondrial transporter repressible by thiamine;THI74 has a paralog, YML018C, that arose from the whole genome duplication;shows sequence homology to human gene SLC35F3, a thiamine transporter implicated in hypertension</t>
  </si>
  <si>
    <t>YDR393W</t>
  </si>
  <si>
    <t>SHE9</t>
  </si>
  <si>
    <t>Protein required for normal mitochondrial morphology;mitochondrial inner membrane protein;may be involved in fission of the inner membrane;forms a homo-oligomeric complex</t>
  </si>
  <si>
    <t>YDR406W</t>
  </si>
  <si>
    <t>PDR15</t>
  </si>
  <si>
    <t>Plasma membrane ATP binding cassette (ABC) transporter;multidrug transporter and general stress response factor implicated in cellular detoxification;regulated by Pdr1p, Pdr3p and Pdr8p;promoter contains a PDR responsive element;PDR15 has a paralog, PDR5, that arose from the whole genome duplication</t>
  </si>
  <si>
    <t>YMR130W</t>
  </si>
  <si>
    <t>Putative protein of unknown function;YMR130W is not an essential gene</t>
  </si>
  <si>
    <t>YMR087W</t>
  </si>
  <si>
    <t>Putative ADP-ribose-1''-monophosphatase;converts ADP-ribose-1''-monophosphate to ADP-ribose;may have a role in tRNA splicing;contains an A1pp domain</t>
  </si>
  <si>
    <t>YDR049W</t>
  </si>
  <si>
    <t>VMS1</t>
  </si>
  <si>
    <t>Component of a Cdc48p-complex involved in protein quality control;exhibits cytosolic and ER-membrane localization, with Cdc48p, during normal growth, and contributes to ER-associated degradation (ERAD) of specific substrates at a step after their ubiquitination;forms a mitochondrially-associated complex with Cdc48p and Npl4p under oxidative stress that is required for ubiquitin-mediated mitochondria-associated protein degradation (MAD);conserved in C. elegans and humans</t>
  </si>
  <si>
    <t>YDR031W</t>
  </si>
  <si>
    <t>MIX14</t>
  </si>
  <si>
    <t>Mitochondrial intermembrane space protein of unknown function;required for normal oxygen consumption;contains twin cysteine-x9-cysteine motifs;protein abundance increases in response to DNA replication stress</t>
  </si>
  <si>
    <t>YDR511W</t>
  </si>
  <si>
    <t>SDH7</t>
  </si>
  <si>
    <t>Mitochondrial protein involved in assembly of succinate dehydrogenase;has a role in maturation of the Sdh2p subunit;localized to the mitochondrial intermembrane space;required for acetate utilization and gluconeogenesis;mutation in Drosophila ortholog SDHAF3 causes reduced succinate dehydrogenase activity and neuronal and muscular dysfunction;member of the LYR protein family</t>
  </si>
  <si>
    <t>YDR512C</t>
  </si>
  <si>
    <t>EMI1</t>
  </si>
  <si>
    <t>Non-essential protein of unknown function;required for transcriptional induction of the early meiotic-specific transcription factor IME1, also required for sporulation;contains twin cysteine-x9-cysteine motifs;deletion affects mitochondrial morphology</t>
  </si>
  <si>
    <t>YDR514C</t>
  </si>
  <si>
    <t>Protein of unknown function that localizes to mitochondria;overexpression affects endocytic protein trafficking;YDR514C has a paralog, GFD2, that arose from the whole genome duplication</t>
  </si>
  <si>
    <t>YMR110C</t>
  </si>
  <si>
    <t>HFD1</t>
  </si>
  <si>
    <t>Dehydrogenase involved in ubiquinone and sphingolipid metabolism;oxidizes 4-hydroxybenzaldehyde into 4-hydroxybenzoic acid in ubiquinone biosynthesis;converts hexadecenal to hexadecenoic acid in sphingosine 1-phosphate breakdown pathway;located in the mitochondrial outer membrane and also in lipid particles;human homolog ALDH3A2, a fatty aldehyde dehydrogenase (FALDH) mutated in neurocutaneous disorder Sjogren-Larsson syndrome, can complement yeast hfd1 mutant</t>
  </si>
  <si>
    <t>YMR115W</t>
  </si>
  <si>
    <t>MGR3</t>
  </si>
  <si>
    <t>Subunit of the mitochondrial (mt) i-AAA protease supercomplex;i-AAA degrades misfolded mitochondrial proteins;forms a subcomplex with Mgr1p that binds to substrates to facilitate proteolysis;required for growth of cells lacking mtDNA</t>
  </si>
  <si>
    <t>YMR118C</t>
  </si>
  <si>
    <t>SHH3</t>
  </si>
  <si>
    <t>Putative mitochondrial inner membrane protein of unknown function;although similar to paralogous Sdh3p, Shh3p is not a stoichiometric subunit of either succinate dehydrogenase or of the TIM22 translocase;SHH3 has a paralog, SDH3, that arose from the whole genome duplication</t>
  </si>
  <si>
    <t>YDR115W</t>
  </si>
  <si>
    <t>MRX14</t>
  </si>
  <si>
    <t>Putative mitochondrial ribosomal protein of the large subunit;similar to E. coli L34 ribosomal protein;required for respiratory growth, as are most mitochondrial ribosomal proteins;protein increases in abundance and relocalizes to the plasma membrane upon DNA replication stress</t>
  </si>
  <si>
    <t>YDR116C</t>
  </si>
  <si>
    <t>MRPL1</t>
  </si>
  <si>
    <t>YDR125C</t>
  </si>
  <si>
    <t>ECM18</t>
  </si>
  <si>
    <t>Protein of unknown function;ECM18 has a paralog, ICT1, that arose from the whole genome duplication</t>
  </si>
  <si>
    <t>YMR059W</t>
  </si>
  <si>
    <t>SEN15</t>
  </si>
  <si>
    <t>YML050W</t>
  </si>
  <si>
    <t>AIM32</t>
  </si>
  <si>
    <t>Protein of unknown function;null mutant is viable and displays elevated frequency of mitochondrial genome loss</t>
  </si>
  <si>
    <t>YMR062C</t>
  </si>
  <si>
    <t>ARG7</t>
  </si>
  <si>
    <t>Mitochondrial ornithine acetyltransferase;catalyzes the fifth step in arginine biosynthesis;also possesses acetylglutamate synthase activity, regenerates acetylglutamate while forming ornithine</t>
  </si>
  <si>
    <t>YMR066W</t>
  </si>
  <si>
    <t>SOV1</t>
  </si>
  <si>
    <t>Mitochondrial protein of unknown function</t>
  </si>
  <si>
    <t>YMR252C</t>
  </si>
  <si>
    <t>Putative protein of unknown function;green fluorescent protein (GFP)-fusion protein localizes to mitochondria;YMR252C is not an essential gene</t>
  </si>
  <si>
    <t>YDR219C</t>
  </si>
  <si>
    <t>MFB1</t>
  </si>
  <si>
    <t>Mitochondria-associated F-box protein;involved in maintenance of normal mitochondrial morphology;interacts with Skp1p through the F-box motif;preferentially localizes to the mother cell during budding</t>
  </si>
  <si>
    <t>YDR231C</t>
  </si>
  <si>
    <t>COX20</t>
  </si>
  <si>
    <t>Mitochondrial inner membrane protein;required for proteolytic processing of Cox2p and its assembly into cytochrome c oxidase</t>
  </si>
  <si>
    <t>YMR030W</t>
  </si>
  <si>
    <t>RSF1</t>
  </si>
  <si>
    <t>Protein required for respiratory growth;localized to both the nucleus and mitochondrion;may interact with transcription factors to mediate the transition to respiratory growth and activate transcription of nuclear and mitochondrial genes</t>
  </si>
  <si>
    <t>YDR336W</t>
  </si>
  <si>
    <t>MRX8</t>
  </si>
  <si>
    <t>Protein that associates with mitochondrial ribosome;sumoylated under stress conditions in a genome wide study;YDR336W is not an essential gene</t>
  </si>
  <si>
    <t>YDR286C</t>
  </si>
  <si>
    <t>Putative protein of unknown function;predicted to have thiol-disulfide oxidoreductase active site</t>
  </si>
  <si>
    <t>YDR282C</t>
  </si>
  <si>
    <t>MRX10</t>
  </si>
  <si>
    <t>Mitochondrial inner membrane protein of unknown function;associates with mitochondrial ribosome;localizes to the inner membrane with the C terminus facing the intermembrane space;ortholog of human RMND1, mutation in which is implicated in infantile encephaloneuromyopathy and defective mitochondrial translation</t>
  </si>
  <si>
    <t>YEL059C-A</t>
  </si>
  <si>
    <t>SOM1</t>
  </si>
  <si>
    <t>Subunit of the mitochondrial inner membrane peptidase (IMP);IMP is required for maturation of mitochondrial proteins of the intermembrane space;Som1p facilitates cleavage of a subset of substrates;contains twin cysteine-x9-cysteine motifs</t>
  </si>
  <si>
    <t>YLR193C</t>
  </si>
  <si>
    <t>UPS1</t>
  </si>
  <si>
    <t>Phosphatidic acid transfer protein;plays a role in phospholipid metabolism by transporting phosphatidic acid from the outer to the inner mitochondrial membrane;localizes to the mitochondrial intermembrane space;null mutant has altered cardiolipin and phosphatidic acid levels;ortholog of human PRELI</t>
  </si>
  <si>
    <t>YLR201C</t>
  </si>
  <si>
    <t>COQ9</t>
  </si>
  <si>
    <t>Protein required for ubiquinone biosynthesis and respiratory growth;localizes to matrix face of mitochondrial inner membrane in a large complex with ubiquinone biosynthetic enzymes;ubiquinone is also known as coenzyme Q;human homolog COQ9 can complement yeast coq9 null mutant</t>
  </si>
  <si>
    <t>YLR218C</t>
  </si>
  <si>
    <t>COA4</t>
  </si>
  <si>
    <t>Twin Cx(9)C protein involved in cytochrome c oxidase organization;organization includes assembly or stability;localizes to the mitochondrial intermembrane space via the Mia40p-Erv1p system;interacts genetically with CYC1 and with cytochrome c oxidase assembly factors</t>
  </si>
  <si>
    <t>YLR281C</t>
  </si>
  <si>
    <t>Putative protein of unknown function;green fluorescent protein (GFP)-fusion protein localizes to mitochondria;YLR281C is not an essential gene</t>
  </si>
  <si>
    <t>YLR283W</t>
  </si>
  <si>
    <t>Putative protein of unknown function;green fluorescent protein (GFP)-fusion protein localizes to mitochondria;YLR283W is not an essential gene</t>
  </si>
  <si>
    <t>YLR290C</t>
  </si>
  <si>
    <t>COQ11</t>
  </si>
  <si>
    <t>Putative oxidoreductase, subunit of Coenzyme Q biosynthetic complexes;required for synthesis of wild-type levels of Coenzyme Q (ubiquinone);member of the short-chain dehydrogenase/reductase (SDR) superfamily;orthologous gene in some other fungi is fused to the COQ10 ortholog</t>
  </si>
  <si>
    <t>YLR369W</t>
  </si>
  <si>
    <t>SSQ1</t>
  </si>
  <si>
    <t>Mitochondrial hsp70-type molecular chaperone;required for assembly of iron/sulfur clusters into proteins at a step after cluster synthesis, and for maturation of Yfh1p, which is a homolog of human frataxin implicated in Friedreich's ataxia</t>
  </si>
  <si>
    <t>YLR370C</t>
  </si>
  <si>
    <t>ARC18</t>
  </si>
  <si>
    <t>YLR239C</t>
  </si>
  <si>
    <t>LIP2</t>
  </si>
  <si>
    <t>Lipoyl ligase;involved in the modification of mitochondrial enzymes by the attachment of lipoic acid groups</t>
  </si>
  <si>
    <t>YLR389C</t>
  </si>
  <si>
    <t>STE23</t>
  </si>
  <si>
    <t>Metalloprotease;involved in N-terminal processing of pro-a-factor to mature form;expressed in both haploids and diploids;one of two yeast homologs of human insulin-degrading enzyme (hIDE);homolog Axl1p is also involved in processing of pro-a-factor</t>
  </si>
  <si>
    <t>YLR390W</t>
  </si>
  <si>
    <t>ECM19</t>
  </si>
  <si>
    <t>YPR098C</t>
  </si>
  <si>
    <t>Protein of unknown function;localized to the mitochondrial outer membrane</t>
  </si>
  <si>
    <t>YPR100W</t>
  </si>
  <si>
    <t>MRPL51</t>
  </si>
  <si>
    <t>YPR116W</t>
  </si>
  <si>
    <t>RRG8</t>
  </si>
  <si>
    <t>Protein of unknown function;required for mitochondrial genome maintenance;null mutation results in a decrease in plasma membrane electron transport</t>
  </si>
  <si>
    <t>YLR346C</t>
  </si>
  <si>
    <t>CIS1</t>
  </si>
  <si>
    <t>Protein of unknown function found in mitochondria;expression is regulated by transcription factors involved in pleiotropic drug resistance, Pdr1p and Yrr1p;not an essential gene;YLR346C has a paralog, YGR035C, that arose from the whole genome duplication</t>
  </si>
  <si>
    <t>YLR348C</t>
  </si>
  <si>
    <t>DIC1</t>
  </si>
  <si>
    <t>Mitochondrial dicarboxylate carrier;integral membrane protein, catalyzes a dicarboxylate-phosphate exchange across the inner mitochondrial membrane, transports cytoplasmic dicarboxylates into the mitochondrial matrix</t>
  </si>
  <si>
    <t>YLR164W</t>
  </si>
  <si>
    <t>SHH4</t>
  </si>
  <si>
    <t>Putative alternate subunit of succinate dehydrogenase (SDH);mitochondrial inner membrane protein;genetic interaction with SDH4 suggests that Shh4p can function as a functional SDH subunit;a fraction copurifies with SDH subunit Sdh3p;expression induced by nitrogen limitation in a GLN3, GAT1-dependent manner;Shh4p has greater similarity to human SDHD (subunit D of SDH, implicated in paraganglioma) than does its paralog Sdh4p</t>
  </si>
  <si>
    <t>YLR165C</t>
  </si>
  <si>
    <t>PUS5</t>
  </si>
  <si>
    <t>Pseudouridine synthase;catalyzes only the formation of pseudouridine (Psi)-2819 in mitochondrial 21S rRNA;not essential for viability</t>
  </si>
  <si>
    <t>YLR190W</t>
  </si>
  <si>
    <t>MMR1</t>
  </si>
  <si>
    <t>Phosphorylated protein of the mitochondrial outer membrane;localizes only to mitochondria of the bud;interacts with Myo2p to mediate mitochondrial distribution to buds;mRNA is targeted to the bud via the transport system involving She2p</t>
  </si>
  <si>
    <t>YDR349C</t>
  </si>
  <si>
    <t>YPS7</t>
  </si>
  <si>
    <t>Putative GPI-anchored aspartic protease;member of the yapsin family of proteases involved in cell wall growth and maintenance;located in the cytoplasm and endoplasmic reticulum</t>
  </si>
  <si>
    <t>YDR377W</t>
  </si>
  <si>
    <t>ATP17</t>
  </si>
  <si>
    <t>Subunit f of the F0 sector of mitochondrial F1F0 ATP synthase;F1F0 ATP synthase is a large, evolutionarily conserved enzyme complex required for ATP synthesis</t>
  </si>
  <si>
    <t>YLR422W</t>
  </si>
  <si>
    <t>DCK1</t>
  </si>
  <si>
    <t>Dock family protein (Dedicator Of CytoKinesis), homolog of human DOCK1;upstream component for regulation through the small GTPase Rho5p;may form a complex with Lmo1p that acts as a GEF for Rho5p;interacts with Ino4p;cytoplasmic protein that relocates to mitochondria under oxidative stress;implicated in mitophagy;not an essential protein;DOCK proteins act as guanine nucleotide exchange factors</t>
  </si>
  <si>
    <t>YLR356W</t>
  </si>
  <si>
    <t>ATG33</t>
  </si>
  <si>
    <t>Mitochondrial mitophagy-specific protein;required primarily for mitophagy induced at post-log phase;not required for other types of selective autophagy or macroautophagy;conserved within fungi, but not in higher eukaryotes;ATG33 has a paralog, SCM4, that arose from the whole genome duplication</t>
  </si>
  <si>
    <t>YPR125W</t>
  </si>
  <si>
    <t>YLH47</t>
  </si>
  <si>
    <t>Mitochondrial inner membrane protein;exposed to the mitochondrial matrix;associates with mitochondrial ribosomes;NOT required for respiratory growth;homolog of human Letm1, a protein implicated in Wolf-Hirschhorn syndrome</t>
  </si>
  <si>
    <t>YPR140W</t>
  </si>
  <si>
    <t>TAZ1</t>
  </si>
  <si>
    <t>Lyso-phosphatidylcholine acyltransferase;required for normal phospholipid content of mitochondrial membranes;major determinant of the final acyl chain composition of the mitochondrial-specific phospholipid cardiolipin;mutations in human ortholog tafazzin (TAZ) cause Barth syndrome, a rare X-linked disease characterized by skeletal and cardiomyopathy and bouts of cyclic neutropenia;a specific splice variant of human TAZ can complement yeast null mutant</t>
  </si>
  <si>
    <t>YPR151C</t>
  </si>
  <si>
    <t>SUE1</t>
  </si>
  <si>
    <t>Protein required for degradation of unstable forms of cytochrome c;located in the mitochondria</t>
  </si>
  <si>
    <t>YLR251W</t>
  </si>
  <si>
    <t>SYM1</t>
  </si>
  <si>
    <t>Protein required for ethanol metabolism;induced by heat shock and localized to the inner mitochondrial membrane;homologous to mammalian peroxisomal membrane protein Mpv17;human homolog MPV17 is implicated in hepatocerebral mtDNA depletion syndromes (MDDS), and complements yeast null mutant</t>
  </si>
  <si>
    <t>YLR253W</t>
  </si>
  <si>
    <t>MCP2</t>
  </si>
  <si>
    <t>Mitochondrial protein of unknown function involved in lipid homeostasis;associates with mitochondrial ribosome;integral membrane protein that localizes to the mitochondrial inner membrane;involved in mitochondrial morphology;non-essential gene which interacts genetically with MDM10, and other members of the ERMES complex;transcription is periodic during the metabolic cycle;homologous to human aarF domain containing kinase, ADCK1</t>
  </si>
  <si>
    <t>YDR296W</t>
  </si>
  <si>
    <t>MHR1</t>
  </si>
  <si>
    <t>Mitochondrial ribosomal protein of the large subunit;also involved in homologous recombination in mitochondria;required for recombination-dependent mtDNA partitioning;involved in stimulation of mitochondrial DNA replication in response to oxidative stress</t>
  </si>
  <si>
    <t>YDR316W</t>
  </si>
  <si>
    <t>OMS1</t>
  </si>
  <si>
    <t>Protein integral to the mitochondrial membrane;has a conserved methyltransferase motif and is predicted to be an RNA methyltransferase;multicopy suppressor of respiratory defects caused by OXA1 mutations</t>
  </si>
  <si>
    <t>YDR322W</t>
  </si>
  <si>
    <t>MRPL35</t>
  </si>
  <si>
    <t>YDR326C</t>
  </si>
  <si>
    <t>YSP2</t>
  </si>
  <si>
    <t>Sterol-binding protein;has a probable role in retrograde transport of sterols from the plasma membrane to the ER;contains two StART-like domains that bind sterols and a GRAM domain;co-localizes to puncta in the cortical ER with Sip3p;one of six StART-like domain-containing proteins in yeast that may be involved in sterol transfer between intracellular membranes;conserved across eukaryotes</t>
  </si>
  <si>
    <t>YDR332W</t>
  </si>
  <si>
    <t>IRC3</t>
  </si>
  <si>
    <t>Double-stranded DNA-dependent helicase of the DExH/D-box family;required for maintenance of the mitochondrial (mt) genome;null mutant accumulates double-stranded breaks in mt DNA;localizes to the mt matrix</t>
  </si>
  <si>
    <t>YPR083W</t>
  </si>
  <si>
    <t>MDM36</t>
  </si>
  <si>
    <t>Mitochondrial protein;required for normal mitochondrial morphology and inheritance;component of the mitochondria-ER-cortex-ancor (MECA);interacts with Num1p to link the ER and mitochondria at the cell cortex;proposed involvement in the formation of Dnm1p and Num1p-containing cortical anchor complexes that promote mitochondrial fission</t>
  </si>
  <si>
    <t>YPL188W</t>
  </si>
  <si>
    <t>POS5</t>
  </si>
  <si>
    <t>Mitochondrial NADH kinase;phosphorylates NADH;also phosphorylates NAD(+) with lower specificity;required for the response to oxidative stress</t>
  </si>
  <si>
    <t>YDL027C</t>
  </si>
  <si>
    <t>MRX9</t>
  </si>
  <si>
    <t>Protein that associates with mitochondrial ribosome;the authentic, non-tagged protein is detected in highly purified mitochondria in high-throughput studies;YDL027C is not an essential gene</t>
  </si>
  <si>
    <t>YDL085W</t>
  </si>
  <si>
    <t>NDE2</t>
  </si>
  <si>
    <t>Mitochondrial external NADH dehydrogenase;catalyzes the oxidation of cytosolic NADH;Nde1p and Nde2p are involved in providing the cytosolic NADH to the mitochondrial respiratory chain;NDE2 has a paralog, NDE1, that arose from the whole genome duplication</t>
  </si>
  <si>
    <t>YDL119C</t>
  </si>
  <si>
    <t>HEM25</t>
  </si>
  <si>
    <t>Mitochondrial glycine transporter;required for the transport of glycine into mitochondria for initiation of heme biosynthesis, with YMC1 acting as a secondary transporter;homolog of human SLC25A38, a mitochondrial glycine transporter associated with nonsyndromic autosomal recessive congenital sideroblastic anemia;human SLC25A38 can complement the heme deficiency associated with the null mutant;GFP-fusion protein is induced in response to the DNA-damaging agent MMS</t>
  </si>
  <si>
    <t>YDL120W</t>
  </si>
  <si>
    <t>YFH1</t>
  </si>
  <si>
    <t>Mitochondrial matrix iron chaperone;oxidizes and stores iron;interacts with Isu1p to promote Fe-S cluster assembly;mutation results in multiple Fe/S-dependent enzyme deficiencies;human frataxin homolog FXN is mutated in Friedrich's ataxia;human FTL gene can complement yeast yfh1 null mutant</t>
  </si>
  <si>
    <t>YDL142C</t>
  </si>
  <si>
    <t>CRD1</t>
  </si>
  <si>
    <t>Cardiolipin synthase;produces cardiolipin, which is a phospholipid of the mitochondrial inner membrane that is required for normal mitochondrial membrane potential and function and for correct integration of membrane-multispanning proteins into the mitochondrial outer membrane;required to maintain tubular mitochondrial morphology and functions in mitochondrial fusion;also required for normal vacuolar ion homeostasis</t>
  </si>
  <si>
    <t>YDL219W</t>
  </si>
  <si>
    <t>DTD1</t>
  </si>
  <si>
    <t>D-Tyr-tRNA(Tyr) deacylase;functions in protein translation, may affect nonsense suppression via alteration of the protein synthesis machinery;ubiquitous among eukaryotes</t>
  </si>
  <si>
    <t>YLL007C</t>
  </si>
  <si>
    <t>LMO1</t>
  </si>
  <si>
    <t>Homolog of mammalian ELMO (Engulfment and celL MOtility);upstream component for regulation through the small GTPase Rho5p;may form a complex with Dck1p that acts as a GEF for Rho5p;cytoplasmic protein that relocates to mitochondria under oxidative stress;implicated in mitophagy;not an essential protein</t>
  </si>
  <si>
    <t>YLL013C</t>
  </si>
  <si>
    <t>PUF3</t>
  </si>
  <si>
    <t>Protein of the mitochondrial outer surface;links the Arp2/3 complex with the mitochore during anterograde mitochondrial movement;also binds to and promotes degradation of mRNAs for select nuclear-encoded mitochondrial proteins</t>
  </si>
  <si>
    <t>YLL027W</t>
  </si>
  <si>
    <t>ISA1</t>
  </si>
  <si>
    <t>Protein required for maturation of mitochondrial [4Fe-4S] proteins;functions in a complex with Isa2p and possibly Iba57p;isa1 deletion causes loss of mitochondrial DNA and respiratory deficiency;depletion reduces growth on nonfermentable carbon sources;functional ortholog of bacterial A-type ISC proteins;human ISCA1 can complement isa1 null mutant</t>
  </si>
  <si>
    <t>YLL033W</t>
  </si>
  <si>
    <t>IRC19</t>
  </si>
  <si>
    <t>Protein of unknown function;YLL033W is not an essential gene but mutant is defective in spore formation;null mutant displays increased levels of spontaneous Rad52p foci</t>
  </si>
  <si>
    <t>YLL040C</t>
  </si>
  <si>
    <t>VPS13</t>
  </si>
  <si>
    <t>Protein involved in prospore membrane morphogenesis;peripheral membrane protein that localizes to the prospore membrane and at numerous membrane contact sites;involved in sporulation, vacuolar protein sorting, prospore membrane formation during sporulation, and protein-Golgi retention;required for mitochondrial integrity;contains a PH-like domain;homologous to human CHAC and COH1 which are involved in Chorea-acanthocytosis and Cohen syndrome, respectively</t>
  </si>
  <si>
    <t>YLR008C</t>
  </si>
  <si>
    <t>PAM18</t>
  </si>
  <si>
    <t>Subunit of the import motor (PAM complex);the PAM complex is a  component of the Translocase of the Inner Mitochondrial membrane (TIM23 complex);essential J-protein cochaperone that stimulates Ssc1p ATPase activity to drive import;inhibited by Pam16p</t>
  </si>
  <si>
    <t>YLR017W</t>
  </si>
  <si>
    <t>MEU1</t>
  </si>
  <si>
    <t>Methylthioadenosine phosphorylase (MTAP);catalyzes the initial step in the methionine salvage pathway;affects polyamine biosynthesis through regulation of ornithine decarboxylase (Spe1p) activity;regulates ADH2 gene expression</t>
  </si>
  <si>
    <t>YLR022C</t>
  </si>
  <si>
    <t>SDO1</t>
  </si>
  <si>
    <t>Guanine nucleotide exchange factor (GEF) for Ria1p;essential protein involved in ribosome maturation;with Ria1p, promotes release of Tif6p from 60S ribosomal subunits in the cytoplasm so that they can assemble with 40S subunits to generate mature ribosomes;ortholog of the human protein (SBDS) responsible for autosomal recessive Shwachman-Bodian-Diamond Syndrome;highly conserved across archaea and eukaryotes</t>
  </si>
  <si>
    <t>YLR077W</t>
  </si>
  <si>
    <t>FMP25</t>
  </si>
  <si>
    <t>Protein required for assembly of respiratory complex III;mitochondrial inner membrane protein;required for an early step in assembly of respiratory complex III (cytochrome bc1 complex);mRNA is targeted to mitochondria</t>
  </si>
  <si>
    <t>YOL008W</t>
  </si>
  <si>
    <t>COQ10</t>
  </si>
  <si>
    <t>Coenzyme Q (ubiquinone) binding protein;functions in the delivery of Q&lt;sub&gt;6&lt;/sub&gt; to its proper location for electron transport during respiration;START domain protein with homologs in bacteria and eukaryotes;respiratory growth defect of the null mutant is functionally complemented by human COQ10A</t>
  </si>
  <si>
    <t>YOL026C</t>
  </si>
  <si>
    <t>MIM1</t>
  </si>
  <si>
    <t>Mitochondrial protein required for outer membrane protein import;cooperates with Tom70p to import the subset of proteins with multiple alpha-helical transmembrane segments, including Ugo1p, Tom20p, and others;present in a complex with Mim2p in the outer membrane that may create a local environment to facilitate membrane insertion of substrate proteins;also has a role in assembly of Tom20p into the TOM complex</t>
  </si>
  <si>
    <t>YOL027C</t>
  </si>
  <si>
    <t>MDM38</t>
  </si>
  <si>
    <t>Mitochondrial protein;forms a complex with Mba1p to facilitate recruitment of mRNA-specific translational activators to ribosomes;roles in protein export and K+/H+ exchange;human ortholog Letm1 implicated in Wolf-Hirschhorn syndrome</t>
  </si>
  <si>
    <t>YOL042W</t>
  </si>
  <si>
    <t>NGL1</t>
  </si>
  <si>
    <t>Putative endonuclease;has a domain similar to a magnesium-dependent endonuclease motif in mRNA deadenylase Ccr4p;the authentic, non-tagged protein is detected in highly purified mitochondria in high-throughput studies</t>
  </si>
  <si>
    <t>YOL053W</t>
  </si>
  <si>
    <t>AIM39</t>
  </si>
  <si>
    <t>Protein of unknown function;null mutant displays elevated frequency of mitochondrial genome loss</t>
  </si>
  <si>
    <t>YOL071W</t>
  </si>
  <si>
    <t>SDH5</t>
  </si>
  <si>
    <t>Protein required for flavinylation of Sdh1p;binds to Sdh1p and promotes FAD cofactor attachment, which is necessary for succinate dehydrogenase (SDH) complex assembly and activity;mutations in human ortholog PGL2 are associated with neuroendocrine tumors (paraganglioma)</t>
  </si>
  <si>
    <t>YOR056C</t>
  </si>
  <si>
    <t>NOB1</t>
  </si>
  <si>
    <t>Protein involved in proteasomal and 40S ribosomal subunit biogenesis;required for cleavage of the 20S pre-rRNA to generate the mature 18S rRNA;cleavage is activated by Fun12p, a GTPase and translation initiation factor;relocalizes from nucleus to nucleolus upon DNA replication stress</t>
  </si>
  <si>
    <t>YOR205C</t>
  </si>
  <si>
    <t>GEP3</t>
  </si>
  <si>
    <t>Protein required for mitochondrial ribosome small subunit biogenesis;null mutant is defective in respiration and in maturation of 15S rRNA;protein is localized to the mitochondrial inner membrane;null mutant interacts synthetically with prohibitin (Phb1p)</t>
  </si>
  <si>
    <t>YOR241W</t>
  </si>
  <si>
    <t>MET7</t>
  </si>
  <si>
    <t>Folylpolyglutamate synthetase;catalyzes extension of the glutamate chains of the folate coenzymes, required for methionine synthesis and for maintenance of mitochondrial DNA;protein abundance increases in response to DNA replication stress</t>
  </si>
  <si>
    <t>YOR246C</t>
  </si>
  <si>
    <t>ENV9</t>
  </si>
  <si>
    <t>Protein proposed to be involved in vacuolar functions;mutant shows defect in CPY processing and defects in vacuolar morphology;has similarity to oxidoreductases, found in lipid particles;required for replication of Brome mosaic virus in S. cerevisiae, a model system for studying replication of positive-strand RNA viruses in their natural hosts</t>
  </si>
  <si>
    <t>YOR251C</t>
  </si>
  <si>
    <t>TUM1</t>
  </si>
  <si>
    <t>Rhodanese domain sulfur transferase;accepts persulfite from Nfs1p and transfers it to Uba4p in the pathway for 2-thiolation of the wobble uridine base of tRNAs;also stimulates sulfur transfer by Nfs1p;may be mitochondrially localized</t>
  </si>
  <si>
    <t>YOR286W</t>
  </si>
  <si>
    <t>RDL2</t>
  </si>
  <si>
    <t>Protein with rhodanese activity;contains a rhodanese-like domain similar to Rdl1p, Uba4p, Tum1p, and Ych1p;overexpression causes a cell cycle delay;null mutant displays elevated frequency of mitochondrial genome loss</t>
  </si>
  <si>
    <t>YOR297C</t>
  </si>
  <si>
    <t>TIM18</t>
  </si>
  <si>
    <t>Component of the mitochondrial TIM22 complex;involved in insertion of polytopic proteins into the inner membrane;may mediate assembly or stability of the complex</t>
  </si>
  <si>
    <t>YOR305W</t>
  </si>
  <si>
    <t>RRG7</t>
  </si>
  <si>
    <t>Protein of unknown function;green fluorescent protein (GFP)-fusion protein localizes to the mitochondrion;deletion confers sensitivity to 4-(N-(S-glutathionylacetyl)amino) phenylarsenoxide (GSAO);YOR305W is not an essential gene</t>
  </si>
  <si>
    <t>YOR354C</t>
  </si>
  <si>
    <t>MSC6</t>
  </si>
  <si>
    <t>Multicopy suppressor of HER2 involved in mitochondrial translation;mutant is defective in directing meiotic recombination events to homologous chromatids</t>
  </si>
  <si>
    <t>YOR356W</t>
  </si>
  <si>
    <t>CIR2</t>
  </si>
  <si>
    <t>Putative ortholog of human ETF-dH;found in a large supramolecular complex with other mitochondrial dehydrogenases;may have a role in oxidative stress response;ETF-dH is also known as electron transfer flavoprotein dehydrogenase</t>
  </si>
  <si>
    <t>YPL196W</t>
  </si>
  <si>
    <t>OXR1</t>
  </si>
  <si>
    <t>Protein of unknown function required for oxidative damage resistance;required for normal levels of resistance to oxidative damage;null mutants are sensitive to hydrogen peroxide;member of a conserved family of proteins found in eukaryotes</t>
  </si>
  <si>
    <t>YPL206C</t>
  </si>
  <si>
    <t>PGC1</t>
  </si>
  <si>
    <t>Phosphatidylglycerol phospholipase C;regulates phosphatidylglycerol (PG) accumulation via a phospholipase C-type degradation mechanism;PG levels affect mitochondrial function;contains glycerophosphodiester phosphodiesterase motifs</t>
  </si>
  <si>
    <t>YPL222W</t>
  </si>
  <si>
    <t>FMP40</t>
  </si>
  <si>
    <t>Putative protein of unknown function;proposed to be involved in responding to environmental stresses;the authentic, non-tagged protein is detected in highly purified mitochondria in high-throughput studies</t>
  </si>
  <si>
    <t>YPL224C</t>
  </si>
  <si>
    <t>MMT2</t>
  </si>
  <si>
    <t>Putative metal transporter involved in mitochondrial iron accumulation;MMT2 has a paralog, MMT1, that arose from the whole genome duplication</t>
  </si>
  <si>
    <t>YOR271C</t>
  </si>
  <si>
    <t>FSF1</t>
  </si>
  <si>
    <t>Putative protein;predicted to be an alpha-isopropylmalate carrier;belongs to the sideroblastic-associated protein family;non-tagged protein is detected in purified mitochondria;likely to play a role in iron homeostasis</t>
  </si>
  <si>
    <t>YPR006C</t>
  </si>
  <si>
    <t>ICL2</t>
  </si>
  <si>
    <t>2-methylisocitrate lyase of the mitochondrial matrix;functions in the methylcitrate cycle to catalyze the conversion of 2-methylisocitrate to succinate and pyruvate;ICL2 transcription is repressed by glucose and induced by ethanol</t>
  </si>
  <si>
    <t>YOR215C</t>
  </si>
  <si>
    <t>AIM41</t>
  </si>
  <si>
    <t>Protein of unknown function;the authentic protein is detected in highly purified mitochondria in high-throughput studies;null mutant displays reduced frequency of mitochondrial genome loss</t>
  </si>
  <si>
    <t>YPL148C</t>
  </si>
  <si>
    <t>PPT2</t>
  </si>
  <si>
    <t>Phosphopantetheine:protein transferase (PPTase);activates mitochondrial acyl carrier protein (Acp1p) by phosphopantetheinylation</t>
  </si>
  <si>
    <t>YOL095C</t>
  </si>
  <si>
    <t>HMI1</t>
  </si>
  <si>
    <t>Mitochondrial inner membrane localized ATP-dependent DNA helicase;required for the maintenance of the mitochondrial genome;not required for mitochondrial transcription;has homology to E. coli helicase uvrD</t>
  </si>
  <si>
    <t>YOR081C</t>
  </si>
  <si>
    <t>TGL5</t>
  </si>
  <si>
    <t>Bifunctional triacylglycerol lipase and LPA acyltransferase;lipid particle-localized triacylglycerol (TAG) lipase involved in triacylglycerol mobilization;catalyzes acylation of lysophosphatidic acid (LPA);potential Cdc28p substrate;TGL5 has a paralog, TGL4, that arose from the whole genome duplication</t>
  </si>
  <si>
    <t>YPL069C</t>
  </si>
  <si>
    <t>BTS1</t>
  </si>
  <si>
    <t>Geranylgeranyl diphosphate synthase (GGPS);increases the intracellular pool of geranylgeranyl diphosphate, suppressor of bet2 mutation that causes defective geranylgeranylation of small GTP-binding proteins that mediate vesicular traffic</t>
  </si>
  <si>
    <t>YOR226C</t>
  </si>
  <si>
    <t>ISU2</t>
  </si>
  <si>
    <t>Mitochondrial protein required for iron-sulfur protein synthesis;performs scaffolding function during Fe/S cluster assembly;involved in Fe-S cluster assembly for both mitochondrial and cytosolic proteins;protein abundance increases under DNA replication stress;ISU2 has a paralog, ISU1, that arose from the whole genome duplication;isu1 isu2 double mutant is inviable;human homolog ISCU implicated in mitochondrial myopathy, can complement isu1 isu2 double mutant</t>
  </si>
  <si>
    <t>YDL036C</t>
  </si>
  <si>
    <t>PUS9</t>
  </si>
  <si>
    <t>Mitochondrial tRNA:pseudouridine synthase;catalyzes the formation of pseudouridine at position 32 in mitochondrial tRNAs;contains an N-terminal mitochondrial targeting sequence;PUS9 has a paralog, RIB2, that arose from the whole genome duplication</t>
  </si>
  <si>
    <t>YDL157C</t>
  </si>
  <si>
    <t>YDR263C</t>
  </si>
  <si>
    <t>DIN7</t>
  </si>
  <si>
    <t>Mitochondrial nuclease functioning in DNA repair and replication;modulates the stability of the mitochondrial genome, induced by exposure to mutagens, also induced during meiosis at a time nearly coincident with commitment to recombination;DIN7 has a paralog, EXO1, that arose from the whole genome duplication</t>
  </si>
  <si>
    <t>YPL005W</t>
  </si>
  <si>
    <t>AEP3</t>
  </si>
  <si>
    <t>Peripheral mitochondrial inner membrane protein;may facilitate use of unformylated tRNA-Met in mitochondrial translation initiation;stabilizes the bicistronic AAP1-ATP6 mRNA</t>
  </si>
  <si>
    <t>YDL033C</t>
  </si>
  <si>
    <t>SLM3</t>
  </si>
  <si>
    <t>tRNA-specific 2-thiouridylase;responsible for 2-thiolation of the wobble base of mitochondrial tRNAs;human homolog TRMU is implicated in myoclonus epilepsy associated with ragged red fibers (MERRF), and can complement yeast null mutant</t>
  </si>
  <si>
    <t>YOR228C</t>
  </si>
  <si>
    <t>MCP1</t>
  </si>
  <si>
    <t>Mitochondrial protein of unknown function involved in lipid homeostasis;integral membrane protein that localizes to the mitochondrial outer membrane;involved in mitochondrial morphology;interacts genetically with MDM10, and other members of the ERMES complex;contains five predicted transmembrane domains</t>
  </si>
  <si>
    <t>YLR049C</t>
  </si>
  <si>
    <t>YDL149W</t>
  </si>
  <si>
    <t>ATG9</t>
  </si>
  <si>
    <t>Transmembrane protein involved in forming Cvt and autophagic vesicles;cycles between the phagophore assembly site (PAS) and other cytosolic punctate structures, not found in autophagosomes;may be involved in membrane delivery to the PAS</t>
  </si>
  <si>
    <t>YLR087C</t>
  </si>
  <si>
    <t>CSF1</t>
  </si>
  <si>
    <t>Protein required for fermentation at low temperature;plays a role in the maturation of secretory proteins;the authentic, non-tagged protein is detected in highly purified mitochondria in high-throughput studies</t>
  </si>
  <si>
    <t>YDL003W</t>
  </si>
  <si>
    <t>MCD1</t>
  </si>
  <si>
    <t>Essential alpha-kleisin subunit of the cohesin complex;required for sister chromatid cohesion in mitosis and meiosis;apoptosis induces cleavage and translocation of a C-terminal fragment to mitochondria;expression peaks in S phase</t>
  </si>
  <si>
    <t>YDL004W</t>
  </si>
  <si>
    <t>ATP16</t>
  </si>
  <si>
    <t>Delta subunit of the central stalk of mitochondrial F1F0 ATP synthase;F1F0 ATP synthase is a large, evolutionarily conserved enzyme complex required for ATP synthesis;F1 translationally regulates ATP6 and ATP8 expression to achieve a balanced output of ATP synthase genes encoded in nucleus and mitochondria;phosphorylated</t>
  </si>
  <si>
    <t>YOR108W</t>
  </si>
  <si>
    <t>LEU9</t>
  </si>
  <si>
    <t>Alpha-isopropylmalate synthase II (2-isopropylmalate synthase);catalyzes the first step in the leucine biosynthesis pathway;the minor isozyme, responsible for the residual alpha-IPMS activity detected in a leu4 null mutant;LEU9 has a paralog, LEU4, that arose from the whole genome duplication</t>
  </si>
  <si>
    <t>YDR065W</t>
  </si>
  <si>
    <t>RRG1</t>
  </si>
  <si>
    <t>Protein of unknown function;required for vacuolar acidification and mitochondrial genome maintenance;the authentic, non-tagged protein is detected in highly purified mitochondria in high-throughput studies</t>
  </si>
  <si>
    <t>YOR147W</t>
  </si>
  <si>
    <t>MDM32</t>
  </si>
  <si>
    <t>Mitochondrial inner membrane protein with similarity to Mdm31p;required for normal mitochondrial morphology and inheritance;interacts genetically with MMM1, MDM10, MDM12, and MDM34;variation between SK1 and S288C at residues 182 and 262 impacts invasive growth and mitochondrial network structure</t>
  </si>
  <si>
    <t>YPR048W</t>
  </si>
  <si>
    <t>TAH18</t>
  </si>
  <si>
    <t>Conserved NAPDH-dependent diflavin reductase;component of an early step in the cytosolic Fe-S protein assembly (CIA) machinery;transfers electrons from NADPH to the Fe-S cluster of Dre2p;plays a pro-death role under oxidative stress;Tah18p-dependent nitric oxide synthesis confers high-temperature stress tolerance;possible target for development of antifungal drugs</t>
  </si>
  <si>
    <t>YPL252C</t>
  </si>
  <si>
    <t>YAH1</t>
  </si>
  <si>
    <t>Ferredoxin of the mitochondrial matrix;required for formation of cellular iron-sulfur proteins;involved in heme A biosynthesis;human homolog FDX1L can complement yeast by allowing growth during down-regulation of yeast YAH1</t>
  </si>
  <si>
    <t>YOR022C</t>
  </si>
  <si>
    <t>DDL1</t>
  </si>
  <si>
    <t>DDHD domain-containing phospholipase;hydrolyzes cardiolipin, phosphatidylethanolamine, and phosphatidylglycerol;implicated in remodeling of mitochondrial phospholipids;antagonistically regulated by Aft1p and Aft2p transcription factors;in humans, mutations in DDHD1 and DDHD2 genes cause specific types of hereditary spastic paraplegia, while DDL1-defective yeast have similar phenotypes such as mitochondrial dysfunction and defects in lipid metabolism</t>
  </si>
  <si>
    <t>YLR132C</t>
  </si>
  <si>
    <t>USB1</t>
  </si>
  <si>
    <t>Putative poly(U)-specific 3'-to-5' RNA exonuclease;involved in 3'-end processing of U6 snRNA removing uridines and generating a terminal 2&amp;#8242;,3&amp;#8242;cyclic phosphate;essential protein that localizes to the nucleus and mitochondria;overexpression suppresses the respiratory defects of oxa1 and mtf2 mutants;homolog of S.pombe gene, mpn1 and human gene, hUSB1;mutations in hUSB1 are associated with a rare genodermatosis, poikiloderma with neutropenia (OMIM 604173)</t>
  </si>
  <si>
    <t>YOR114W</t>
  </si>
  <si>
    <t>Putative protein of unknown function;null mutant is viable</t>
  </si>
  <si>
    <t>YPR020W</t>
  </si>
  <si>
    <t>ATP20</t>
  </si>
  <si>
    <t>Subunit g of the mitochondrial F1F0 ATP synthase;reversibly phosphorylated on two residues;unphosphorylated form is required for dimerization of the ATP synthase complex, which in turn determines oligomerization of the complex and the shape of inner membrane cristae</t>
  </si>
  <si>
    <t>YPR011C</t>
  </si>
  <si>
    <t>Mitochondrial transporter;major substrates are adenosine 5'-phosphosulfate (APS) and 3'-phospho-adenosine 5'-phosphosulfate (PAPS);member of the mitochondrial carrier family;the authentic, non-tagged protein is detected in highly purified mitochondria in high-throughput studies</t>
  </si>
  <si>
    <t>YDL177C</t>
  </si>
  <si>
    <t>Putative protein of unknown function;similar to the mouse IMPACT gene;YDL177C is not an essential gene</t>
  </si>
  <si>
    <t>YOR093C</t>
  </si>
  <si>
    <t>CMR2</t>
  </si>
  <si>
    <t>Putative protein of unknown function;deletion causes sensitivity to unfolded protein response-inducing agents</t>
  </si>
  <si>
    <t>YOR221C</t>
  </si>
  <si>
    <t>MCT1</t>
  </si>
  <si>
    <t>Predicted malonyl-CoA:ACP transferase;putative component of a type-II mitochondrial fatty acid synthase that produces intermediates for phospholipid remodeling</t>
  </si>
  <si>
    <t>YLL009C</t>
  </si>
  <si>
    <t>COX17</t>
  </si>
  <si>
    <t>Copper metallochaperone that transfers copper to Sco1p and Cox11p;eventual delivery to cytochrome c oxidase;contains twin cysteine-x9-cysteine motifs;interacts with the MICOS complex, and interaction is promoted by copper ions;human homolog COX17 partially complements yeast null mutant</t>
  </si>
  <si>
    <t>YOR100C</t>
  </si>
  <si>
    <t>CRC1</t>
  </si>
  <si>
    <t>Mitochondrial inner membrane carnitine transporter;required for carnitine-dependent transport of acetyl-CoA from peroxisomes to mitochondria during fatty acid beta-oxidation;human homolog SLC25A20 complements yeast null mutant</t>
  </si>
  <si>
    <t>YDR061W</t>
  </si>
  <si>
    <t>Protein with similarity to ABC transporter family members;lacks predicted membrane-spanning regions;transcriptionally activated by Yrm1p along with genes involved in multidrug resistance</t>
  </si>
  <si>
    <t>YOR040W</t>
  </si>
  <si>
    <t>GLO4</t>
  </si>
  <si>
    <t>Mitochondrial glyoxalase II;catalyzes the hydrolysis of S-D-lactoylglutathione into glutathione and D-lactate;GLO4 has a paralog, GLO2, that arose from the whole genome duplication</t>
  </si>
  <si>
    <t>YOL114C</t>
  </si>
  <si>
    <t>PTH4</t>
  </si>
  <si>
    <t>Protein similar to the human peptidyl-tRNA hydrolase gene ICT1;associates with mitochondrial large subunit;may function in translation termination;YOL114C is not an essential gene</t>
  </si>
  <si>
    <t>YDL217C</t>
  </si>
  <si>
    <t>TIM22</t>
  </si>
  <si>
    <t>Essential core component of the mitochondrial TIM22 complex;involved in insertion of polytopic proteins into the inner membrane;forms the channel through which proteins are imported</t>
  </si>
  <si>
    <t>YLR295C</t>
  </si>
  <si>
    <t>ATP14</t>
  </si>
  <si>
    <t>Subunit h of the F0 sector of mitochondrial F1F0 ATP synthase;F1F0 ATP synthase is a large, evolutionarily conserved enzyme complex required for ATP synthesis;protein abundance increases in response to DNA replication stress</t>
  </si>
  <si>
    <t>YPR061C</t>
  </si>
  <si>
    <t>JID1</t>
  </si>
  <si>
    <t>Probable Hsp40p co-chaperone;has a DnaJ-like domain and appears to be involved in ER-associated degradation of misfolded proteins containing a tightly folded cytoplasmic domain;inhibits replication of Brome mosaic virus in S. cerevisiae</t>
  </si>
  <si>
    <t>YLR118C</t>
  </si>
  <si>
    <t>Acyl-protein thioesterase responsible for depalmitoylation of Gpa1p;green fluorescent protein (GFP)-fusion protein localizes to both the cytoplasm and nucleus and is induced in response to the DNA-damaging agent MMS</t>
  </si>
  <si>
    <t>YPR155C</t>
  </si>
  <si>
    <t>NCA2</t>
  </si>
  <si>
    <t>Protein that regulates expression of Fo-F1 ATP synthase subunits;involved in the regulation of mitochondrial expression of subunits 6 (Atp6p) and 8 (Atp8p) of the Fo-F1 ATP synthase;functions with Nca3p</t>
  </si>
  <si>
    <t>YOR130C</t>
  </si>
  <si>
    <t>ORT1</t>
  </si>
  <si>
    <t>Ornithine transporter of the mitochondrial inner membrane;exports ornithine from mitochondria as part of arginine biosynthesis;functionally complemented by human ortholog, SLC25A15, which is associated with hyperammonaemia-hyperornithinaemia-homocitrullinuria (HHH) syndrome, but HHH-associated variants fail to complement</t>
  </si>
  <si>
    <t>YLR091W</t>
  </si>
  <si>
    <t>GEP5</t>
  </si>
  <si>
    <t>Protein of unknown function;required for mitochondrial genome maintenance;detected in highly purified mitochondria in high-throughput studies;null mutant has decreased levels of cardiolipin and phosphatidylethanolamine</t>
  </si>
  <si>
    <t>YPR067W</t>
  </si>
  <si>
    <t>ISA2</t>
  </si>
  <si>
    <t>Protein required for maturation of mitochondrial [4Fe-4S] proteins;functions in a complex with Isa1p and possibly Iba57p;localizes to the mitochondrial intermembrane space, overexpression of ISA2 suppresses grx5 mutations</t>
  </si>
  <si>
    <t>YPR002W</t>
  </si>
  <si>
    <t>PDH1</t>
  </si>
  <si>
    <t>Putative 2-methylcitrate dehydratase;mitochondrial protein that participates in respiration;induced by diauxic shift;homologous to E. coli PrpD, may take part in the conversion of 2-methylcitrate to 2-methylisocitrate</t>
  </si>
  <si>
    <t>YLR084C</t>
  </si>
  <si>
    <t>RAX2</t>
  </si>
  <si>
    <t>N-glycosylated protein;involved in the maintenance of bud site selection during bipolar budding;localization requires Rax1p;RAX2 mRNA stability is regulated by Mpt5p</t>
  </si>
  <si>
    <t>YPL168W</t>
  </si>
  <si>
    <t>MRX4</t>
  </si>
  <si>
    <t>Protein that associates with mitochondrial ribosome;green fluorescent protein (GFP)-fusion protein localizes to the mitochondrion;expression may be cell cycle-regulated</t>
  </si>
  <si>
    <t>YPR004C</t>
  </si>
  <si>
    <t>AIM45</t>
  </si>
  <si>
    <t>Putative ortholog of mammalian ETF-alpha;interacts with frataxin, Yfh1p;null mutant displays elevated frequency of mitochondrial genome loss;may have a role in oxidative stress response;ETF-alpha is an electron transfer flavoprotein complex subunit</t>
  </si>
  <si>
    <t>YPR021C</t>
  </si>
  <si>
    <t>AGC1</t>
  </si>
  <si>
    <t>Mitochondrial amino acid transporter;acts both as a glutamate uniporter and as an aspartate-glutamate exchanger;involved in nitrogen metabolism and nitrogen compound biosynthesis;human homolog SLC25A13 complements yeast null mutant</t>
  </si>
  <si>
    <t>YOR131C</t>
  </si>
  <si>
    <t>Putative haloacid dehalogenase-like hydrolase;non-essential gene;overexpression causes a cell cycle delay or arrest;protein abundance increases in response to DNA replication stress</t>
  </si>
  <si>
    <t>YOR150W</t>
  </si>
  <si>
    <t>MRPL23</t>
  </si>
  <si>
    <t>YDR070C</t>
  </si>
  <si>
    <t>FMP16</t>
  </si>
  <si>
    <t>Protein of unknown function;may be involved in responding to conditions of stress;the authentic, non-tagged protein is detected in highly purified mitochondria in high-throughput studies;protein abundance increases in response to DNA replication stress</t>
  </si>
  <si>
    <t>YOR090C</t>
  </si>
  <si>
    <t>PTC5</t>
  </si>
  <si>
    <t>Mitochondrial type 2C protein phosphatase (PP2C);involved in regulation of pyruvate dehydrogenase activity by dephosphorylating the serine 133 of the Pda1p subunit;localizes to the intermembrane space and is imported via the presequence pathway and processed by the inner membrane protease (Imp1p-Imp2p);acts in concert with kinases Pkp1p and Pkp2p and phosphatase Ptc6p</t>
  </si>
  <si>
    <t>YLR151C</t>
  </si>
  <si>
    <t>PCD1</t>
  </si>
  <si>
    <t>8-oxo-dGTP diphosphatase;prevents spontaneous mutagenesis via sanitization of oxidized purine nucleoside triphosphates;can also act as peroxisomal pyrophosphatase with specificity for coenzyme A and CoA derivatives, may function to remove potentially toxic oxidized CoA disulfide from peroxisomes to maintain the capacity for beta-oxidation of fatty acids;nudix hydrolase family member;similar E. coli MutT and human, rat and mouse MTH1</t>
  </si>
  <si>
    <t>YMR113W</t>
  </si>
  <si>
    <t>FOL3</t>
  </si>
  <si>
    <t>Dihydrofolate synthetase, involved in folic acid biosynthesis;catalyzes conversion of dihydropteroate to dihydrofolate in folate coenzyme biosynthesis;FOL3 has a paralog, RMA1, that arose from the whole genome duplication</t>
  </si>
  <si>
    <t>YKL065W-A</t>
  </si>
  <si>
    <t>Putative protein of unknown function;SWAT-GFP fusion protein localizes to the endoplasmic reticulum (ER) while mCherry fusion localizes to both the ER and vacuole</t>
  </si>
  <si>
    <t>YKL023C-A</t>
  </si>
  <si>
    <t>YIL156W-B</t>
  </si>
  <si>
    <t>Putative protein of unknown function;originally identified based on homology to &lt;i&gt;Ashbya gossypii&lt;/i&gt; and other related yeasts;SWAT-GFP and mCherry fusion proteins localize to the vacuole, while SWAT-GFP fusion also localizes to the endoplasmic reticulum</t>
  </si>
  <si>
    <t>YDR119W-A</t>
  </si>
  <si>
    <t>COX26</t>
  </si>
  <si>
    <t>Stabilizes or regulates formation of respiratory chain supercomplexes composed of Complex III (ubiquinol-cytochrome c reductase) and Complex IV (cytochrome c oxidase)</t>
  </si>
  <si>
    <t>YBR201C-A</t>
  </si>
  <si>
    <t>YDR381C-A</t>
  </si>
  <si>
    <t>YLL018C-A</t>
  </si>
  <si>
    <t>COX19</t>
  </si>
  <si>
    <t>Protein required for cytochrome c oxidase assembly;located in the cytosol and mitochondrial intermembrane space;putative copper metallochaperone that delivers copper to cytochrome c oxidase;contains twin cysteine-x9-cysteine motifs</t>
  </si>
  <si>
    <t>YBR230W-A</t>
  </si>
  <si>
    <t>Putative protein of unknown function;YBR230W-A has a paralog, COQ8, that arose from the whole genome duplication</t>
  </si>
  <si>
    <t>YBR255C-A</t>
  </si>
  <si>
    <t>RCF3</t>
  </si>
  <si>
    <t>Putative protein of unknown function;may interact with respiratory chain complexes III (ubiquinol-cytochrome c reductase) or IV (cytochrome c oxidase);identified by sequence comparison with hemiascomycetous yeast species</t>
  </si>
  <si>
    <t>YDR379C-A</t>
  </si>
  <si>
    <t>SDH6</t>
  </si>
  <si>
    <t>Mitochondrial protein involved in assembly of succinate dehydrogenase;has a role in maturation of the Sdh2p subunit;member of the LYR protein family;mutations in human ortholog SDHAF1 are associated with infantile leukoencephalopathy</t>
  </si>
  <si>
    <t>YAL044W-A</t>
  </si>
  <si>
    <t>BOL1</t>
  </si>
  <si>
    <t>Mitochondrial matrix protein involved in Fe-S cluster biogenesis;facilitates [4Fe-2S] cluster inception into mitochondrial proteins such as lipoate synthase and succinate dehydrogenase;interacts and may function with Grx5p at an early step in Fe-S cluster biosynthesis;forms dimeric complexes with Grx5p and Nfu1p that alter the stability of shared Fe/S clusters;sequence similarity to human BOLA family member, BOLA1 and S. pombe uvi31, a putative DNA repair protein</t>
  </si>
  <si>
    <t>YLR099W-A</t>
  </si>
  <si>
    <t>MIM2</t>
  </si>
  <si>
    <t>Mitochondrial protein required for outer membrane protein import;involved in import of the subset of proteins with multiple alpha-helical transmembrane segments, including Ugo1p, Tom20p, and Fzo1p;component of a large protein complex in the outer membrane that includes Mim1p;not essential in W303 strain background</t>
  </si>
  <si>
    <t>YJL133C-A</t>
  </si>
  <si>
    <t>YBL059C-A</t>
  </si>
  <si>
    <t>CMC2</t>
  </si>
  <si>
    <t>Protein involved in respiratory chain complex assembly or maintenance;protein of the mitochondrial intermembrane space;contains twin Cx9C motifs that can form coiled coil-helix-coiled-coil helix fold</t>
  </si>
  <si>
    <t>YML007C-A</t>
  </si>
  <si>
    <t>Putative protein of unknown function;green fluorescent protein (GFP)-fusion protein localizes to mitochondria</t>
  </si>
  <si>
    <t>YKL018C-A</t>
  </si>
  <si>
    <t>Putative protein of unknown function;identified by homology;green fluorescent protein (GFP)-fusion protein localizes to the cytoplasm</t>
  </si>
  <si>
    <t>YMR194C-B</t>
  </si>
  <si>
    <t>CMC4</t>
  </si>
  <si>
    <t>Protein that localizes to the mitochondrial intermembrane space;localizes via the Mia40p-Erv1p system;contains twin cysteine-x(9)-cysteine motifs</t>
  </si>
  <si>
    <t>YJL062W-A</t>
  </si>
  <si>
    <t>COA3</t>
  </si>
  <si>
    <t>Mitochondrial protein required for cytochrome c oxidase assembly;also involved in translational regulation of Cox1p and prevention of Cox1p aggregation before assembly;located in the mitochondrial inner membrane</t>
  </si>
  <si>
    <t>YPL189C-A</t>
  </si>
  <si>
    <t>COA2</t>
  </si>
  <si>
    <t>Cytochrome oxidase assembly factor;null mutation results in respiratory deficiency with specific loss of cytochrome oxidase activity;functions downstream of assembly factors Mss51p and Coa1p and interacts with assembly factor Shy1p</t>
  </si>
  <si>
    <t>YOR020W-A</t>
  </si>
  <si>
    <t>Putative protein of unknown function;conserved in A. gossypii;the authentic, non-tagged protein is detected in highly purified mitochondria in high-throughput studies</t>
  </si>
  <si>
    <t>YLR307C-A</t>
  </si>
  <si>
    <t>YJL127C-B</t>
  </si>
  <si>
    <t>Putative protein of unknown function;identified based on homology to the filamentous fungus, &lt;i&gt;Ashbya gossypii&lt;/i&gt;;SWAT-GFP and seamless-GFP fusion proteins localize to the mitochondria</t>
  </si>
  <si>
    <t>YMR244C-A</t>
  </si>
  <si>
    <t>COA6</t>
  </si>
  <si>
    <t>Protein involved in cytochrome c oxidase (Complex IV) assembly;involved in delivery of copper to Complex IV;also required for efficient formation of respiratory supercomplexes comprised of Complexes III and IV;localizes to the mitochondrial intermembrane space;ortholog implicated in cardiac defects in zebrafish and human;transcription is induced in response to the DNA-damaging agent MMS;protein abundance increases in response to DNA replication stress</t>
  </si>
  <si>
    <t>YER048W-A</t>
  </si>
  <si>
    <t>ISD11</t>
  </si>
  <si>
    <t>Cysteine desulfurase (Nfs1p) activator;essential for the formation of the persulfide intermediate at the desulfurase active site during pyridoxal phosphate-dependent desulfuration of cysteine;required for mitochondrial iron-sulfur cluster biosynthesis;exclusive to eukaryotes, implicated as eukaryotic supplement to the bacterium-derived Fe-S cluster (ISC) assembly apparatus;involved in regulation of iron metabolism;member of the LYR protein family</t>
  </si>
  <si>
    <t>YLR154W-C</t>
  </si>
  <si>
    <t>TAR1</t>
  </si>
  <si>
    <t>Protein potentially involved in regulation of respiratory metabolism;located in the mitochondria;interacts genetically with RPO41 and physically with Coq5p;encoded within the 25S rRNA gene on the opposite strand</t>
  </si>
  <si>
    <t>YMR182W-A</t>
  </si>
  <si>
    <t>YFR032C-B</t>
  </si>
  <si>
    <t>YOL009C</t>
  </si>
  <si>
    <t>MDM12</t>
  </si>
  <si>
    <t>Mitochondrial outer membrane protein, ERMES complex subunit;required for transmission of mitochondria to daughter cells;required for mitophagy;may influence import and assembly of outer membrane beta-barrel proteins;ERMES complex is often co-localized with peroxisomes and with concentrated areas of pyruvate dehydrogenase</t>
  </si>
  <si>
    <t>YCL026C-B</t>
  </si>
  <si>
    <t>HBN1</t>
  </si>
  <si>
    <t>Protein of unknown function;similar to bacterial nitroreductases;green fluorescent protein (GFP)-fusion protein localizes to the cytoplasm and nucleus;protein becomes insoluble upon intracellular iron depletion;protein abundance increases in response to DNA replication stress</t>
  </si>
  <si>
    <t>YCL057C-A</t>
  </si>
  <si>
    <t>MIC10</t>
  </si>
  <si>
    <t>Conserved component of the MICOS complex;MICOS (formerly MINOS or MitOS) is a mitochondrial inner membrane complex that extends into the intermembrane space and has a role in the maintenance of crista junctions, inner membrane architecture, and formation of contact sites to the outer membrane;forms a subcomplex with Mic12p and Mic27p whose assembly and stability requires cardiolipin;homo-oligomers cause membrane bending;ortholog of human MINOS1</t>
  </si>
  <si>
    <t>YDR487C</t>
  </si>
  <si>
    <t>RIB3</t>
  </si>
  <si>
    <t>3,4-dihydroxy-2-butanone-4-phosphate synthase (DHBP synthase);required for riboflavin biosynthesis from ribulose-5-phosphate, also has an unrelated function in mitochondrial respiration</t>
  </si>
  <si>
    <t>YOR222W</t>
  </si>
  <si>
    <t>ODC2</t>
  </si>
  <si>
    <t>Mitochondrial inner membrane transporter;2-oxodicarboxylate transporter, exports 2-oxoadipate and 2-oxoglutarate from the mitochondrial matrix to the cytosol for use in lysine and glutamate biosynthesis and in lysine catabolism;ODC2 has a paralog, ODC1, that arose from the whole genome duplication</t>
  </si>
  <si>
    <t>YPL159C</t>
  </si>
  <si>
    <t>PET20</t>
  </si>
  <si>
    <t>Mitochondrial protein;required for respiratory growth under some conditions and for stability of the mitochondrial genome</t>
  </si>
  <si>
    <t>Q0115</t>
  </si>
  <si>
    <t>BI3</t>
  </si>
  <si>
    <t>Mitochondrial mRNA maturase;forms a complex with Mrs1p to mediate splicing of the bI3 intron of the COB gene;encoded by both exon and intron sequences of partially processed COB mRNA</t>
  </si>
  <si>
    <t>Q0075</t>
  </si>
  <si>
    <t>AI5_BETA</t>
  </si>
  <si>
    <t>Protein of unknown function;encoded within an intron of the mitochondrial COX1 gene;translational initiation codon is predicted to be ATA rather than ATG</t>
  </si>
  <si>
    <t>Q0070</t>
  </si>
  <si>
    <t>AI5_ALPHA</t>
  </si>
  <si>
    <t>Endonuclease I-SceIV;involved in intron mobility;encoded by a mobile group I intron within the mitochondrial COX1 gene</t>
  </si>
  <si>
    <t>YPR080W</t>
  </si>
  <si>
    <t>TEF1</t>
  </si>
  <si>
    <t>Translational elongation factor EF-1 alpha;in the GTP-bound active form, binds to and delivers aminoacylated tRNA to the A-site of ribosomes for elongation of nascent polypeptides;associates with vacuolar Rho1p GTPase;may also have a role in tRNA re-export from the nucleus;TEF1 has a paralog, TEF2, that arose from the whole genome duplication</t>
  </si>
  <si>
    <t>Gene Systematic Name</t>
  </si>
  <si>
    <t>Gene Description</t>
  </si>
  <si>
    <t>Molecular Weight [kDa]</t>
  </si>
  <si>
    <t>Oct1</t>
  </si>
  <si>
    <t/>
  </si>
  <si>
    <t>MIN6</t>
  </si>
  <si>
    <t>IAI11</t>
  </si>
  <si>
    <t>MIN7</t>
  </si>
  <si>
    <t>COQ21</t>
  </si>
  <si>
    <t>MGP12</t>
  </si>
  <si>
    <t>MCO13</t>
  </si>
  <si>
    <t>MIN10</t>
  </si>
  <si>
    <t>DPC13</t>
  </si>
  <si>
    <t>DPC29</t>
  </si>
  <si>
    <t>MCO32</t>
  </si>
  <si>
    <t>MCO14</t>
  </si>
  <si>
    <t>RCI37</t>
  </si>
  <si>
    <t>MCO8</t>
  </si>
  <si>
    <t>DPI8</t>
  </si>
  <si>
    <t>TMH11</t>
  </si>
  <si>
    <t>MIN9</t>
  </si>
  <si>
    <t>DPC7</t>
  </si>
  <si>
    <t>RCI50</t>
  </si>
  <si>
    <t>TML25</t>
  </si>
  <si>
    <t>RSO55</t>
  </si>
  <si>
    <t>MIN4</t>
  </si>
  <si>
    <t>DPI35</t>
  </si>
  <si>
    <t>DPI29</t>
  </si>
  <si>
    <t>MCO10</t>
  </si>
  <si>
    <t>DPC25</t>
  </si>
  <si>
    <t>MIN8</t>
  </si>
  <si>
    <t>TMH18</t>
  </si>
  <si>
    <t>MCO6</t>
  </si>
  <si>
    <t>MLO127</t>
  </si>
  <si>
    <t>MCO12</t>
  </si>
  <si>
    <t>MLO50</t>
  </si>
  <si>
    <t>DPA10</t>
  </si>
  <si>
    <t>PDL32</t>
  </si>
  <si>
    <t>MLO1</t>
  </si>
  <si>
    <t>DPI34</t>
  </si>
  <si>
    <t>MCO76</t>
  </si>
  <si>
    <t>MIN3</t>
  </si>
  <si>
    <t>OM</t>
  </si>
  <si>
    <t>UniProt ID</t>
  </si>
  <si>
    <t>P00401</t>
  </si>
  <si>
    <t>P03875</t>
  </si>
  <si>
    <t>P03876</t>
  </si>
  <si>
    <t>P03877</t>
  </si>
  <si>
    <t>P03878</t>
  </si>
  <si>
    <t>Q9ZZX1</t>
  </si>
  <si>
    <t>Q9ZZX0</t>
  </si>
  <si>
    <t>P00856</t>
  </si>
  <si>
    <t>P00854</t>
  </si>
  <si>
    <t>P00163</t>
  </si>
  <si>
    <t>P03873</t>
  </si>
  <si>
    <t>Q9ZZW7</t>
  </si>
  <si>
    <t>P03879</t>
  </si>
  <si>
    <t>P61829</t>
  </si>
  <si>
    <t>P02381</t>
  </si>
  <si>
    <t>P03882</t>
  </si>
  <si>
    <t>P00410</t>
  </si>
  <si>
    <t>P03881</t>
  </si>
  <si>
    <t>P00420</t>
  </si>
  <si>
    <t>P18411</t>
  </si>
  <si>
    <t>P18409</t>
  </si>
  <si>
    <t>P31378</t>
  </si>
  <si>
    <t>P32492</t>
  </si>
  <si>
    <t>P06182</t>
  </si>
  <si>
    <t>P39726</t>
  </si>
  <si>
    <t>Q3E793</t>
  </si>
  <si>
    <t>P39724</t>
  </si>
  <si>
    <t>P39722</t>
  </si>
  <si>
    <t>P39707</t>
  </si>
  <si>
    <t>P80235</t>
  </si>
  <si>
    <t>P32785</t>
  </si>
  <si>
    <t>P32316</t>
  </si>
  <si>
    <t>P36775</t>
  </si>
  <si>
    <t>P18239</t>
  </si>
  <si>
    <t>P38064</t>
  </si>
  <si>
    <t>P0C268</t>
  </si>
  <si>
    <t>P07256</t>
  </si>
  <si>
    <t>P34220</t>
  </si>
  <si>
    <t>P34222</t>
  </si>
  <si>
    <t>Q3E7A4</t>
  </si>
  <si>
    <t>P34224</t>
  </si>
  <si>
    <t>P34227</t>
  </si>
  <si>
    <t>P33893</t>
  </si>
  <si>
    <t>P38175</t>
  </si>
  <si>
    <t>P38172</t>
  </si>
  <si>
    <t>P38169</t>
  </si>
  <si>
    <t>P07251</t>
  </si>
  <si>
    <t>P38162</t>
  </si>
  <si>
    <t>P18900</t>
  </si>
  <si>
    <t>P38218</t>
  </si>
  <si>
    <t>P38072</t>
  </si>
  <si>
    <t>P38071</t>
  </si>
  <si>
    <t>P38075</t>
  </si>
  <si>
    <t>P23833</t>
  </si>
  <si>
    <t>P38077</t>
  </si>
  <si>
    <t>P38228</t>
  </si>
  <si>
    <t>P38231</t>
  </si>
  <si>
    <t>P38079</t>
  </si>
  <si>
    <t>P38081</t>
  </si>
  <si>
    <t>P32833</t>
  </si>
  <si>
    <t>P09440</t>
  </si>
  <si>
    <t>P18238</t>
  </si>
  <si>
    <t>P38251</t>
  </si>
  <si>
    <t>P32830</t>
  </si>
  <si>
    <t>P38087</t>
  </si>
  <si>
    <t>Q01976</t>
  </si>
  <si>
    <t>P02994</t>
  </si>
  <si>
    <t>P07253</t>
  </si>
  <si>
    <t>P38088</t>
  </si>
  <si>
    <t>P36531</t>
  </si>
  <si>
    <t>P38120</t>
  </si>
  <si>
    <t>P38289</t>
  </si>
  <si>
    <t>P33755</t>
  </si>
  <si>
    <t>P38122</t>
  </si>
  <si>
    <t>P38297</t>
  </si>
  <si>
    <t>P38300</t>
  </si>
  <si>
    <t>P38127</t>
  </si>
  <si>
    <t>P12709</t>
  </si>
  <si>
    <t>Q2V2Q3</t>
  </si>
  <si>
    <t>P32473</t>
  </si>
  <si>
    <t>P38323</t>
  </si>
  <si>
    <t>P38325</t>
  </si>
  <si>
    <t>Q3E762</t>
  </si>
  <si>
    <t>P38330</t>
  </si>
  <si>
    <t>P38143</t>
  </si>
  <si>
    <t>P33759</t>
  </si>
  <si>
    <t>Q3E776</t>
  </si>
  <si>
    <t>P38341</t>
  </si>
  <si>
    <t>P37292</t>
  </si>
  <si>
    <t>P36532</t>
  </si>
  <si>
    <t>P38345</t>
  </si>
  <si>
    <t>P36526</t>
  </si>
  <si>
    <t>P38152</t>
  </si>
  <si>
    <t>P25578</t>
  </si>
  <si>
    <t>P25605</t>
  </si>
  <si>
    <t>P25374</t>
  </si>
  <si>
    <t>Q96VH4</t>
  </si>
  <si>
    <t>P25566</t>
  </si>
  <si>
    <t>P25573</t>
  </si>
  <si>
    <t>P25576</t>
  </si>
  <si>
    <t>Q96VH5</t>
  </si>
  <si>
    <t>P25375</t>
  </si>
  <si>
    <t>P25379</t>
  </si>
  <si>
    <t>P25348</t>
  </si>
  <si>
    <t>P08679</t>
  </si>
  <si>
    <t>P25333</t>
  </si>
  <si>
    <t>P00560</t>
  </si>
  <si>
    <t>P25345</t>
  </si>
  <si>
    <t>P32445</t>
  </si>
  <si>
    <t>P25626</t>
  </si>
  <si>
    <t>P25642</t>
  </si>
  <si>
    <t>P25646</t>
  </si>
  <si>
    <t>P25372</t>
  </si>
  <si>
    <t>Q12158</t>
  </si>
  <si>
    <t>Q12165</t>
  </si>
  <si>
    <t>Q07349</t>
  </si>
  <si>
    <t>P32381</t>
  </si>
  <si>
    <t>Q12093</t>
  </si>
  <si>
    <t>Q12069</t>
  </si>
  <si>
    <t>P10849</t>
  </si>
  <si>
    <t>O75012</t>
  </si>
  <si>
    <t>P21954</t>
  </si>
  <si>
    <t>P07255</t>
  </si>
  <si>
    <t>P14066</t>
  </si>
  <si>
    <t>Q07500</t>
  </si>
  <si>
    <t>P43122</t>
  </si>
  <si>
    <t>P40990</t>
  </si>
  <si>
    <t>Q07534</t>
  </si>
  <si>
    <t>Q07540</t>
  </si>
  <si>
    <t>P25694</t>
  </si>
  <si>
    <t>P01098</t>
  </si>
  <si>
    <t>Q07560</t>
  </si>
  <si>
    <t>Q12142</t>
  </si>
  <si>
    <t>Q12082</t>
  </si>
  <si>
    <t>P04819</t>
  </si>
  <si>
    <t>P32891</t>
  </si>
  <si>
    <t>Q12257</t>
  </si>
  <si>
    <t>P46681</t>
  </si>
  <si>
    <t>P01097</t>
  </si>
  <si>
    <t>P48569</t>
  </si>
  <si>
    <t>P38988</t>
  </si>
  <si>
    <t>P36521</t>
  </si>
  <si>
    <t>Q12328</t>
  </si>
  <si>
    <t>Q07648</t>
  </si>
  <si>
    <t>P48015</t>
  </si>
  <si>
    <t>Q04341</t>
  </si>
  <si>
    <t>P28817</t>
  </si>
  <si>
    <t>Q03201</t>
  </si>
  <si>
    <t>Q04311</t>
  </si>
  <si>
    <t>P00942</t>
  </si>
  <si>
    <t>P54857</t>
  </si>
  <si>
    <t>Q12298</t>
  </si>
  <si>
    <t>Q12167</t>
  </si>
  <si>
    <t>Q12497</t>
  </si>
  <si>
    <t>Q01589</t>
  </si>
  <si>
    <t>P38958</t>
  </si>
  <si>
    <t>Q04598</t>
  </si>
  <si>
    <t>Q04599</t>
  </si>
  <si>
    <t>Q2V2P9</t>
  </si>
  <si>
    <t>P15565</t>
  </si>
  <si>
    <t>Q04623</t>
  </si>
  <si>
    <t>P19262</t>
  </si>
  <si>
    <t>P14832</t>
  </si>
  <si>
    <t>Q03976</t>
  </si>
  <si>
    <t>P37298</t>
  </si>
  <si>
    <t>Q04006</t>
  </si>
  <si>
    <t>P53688</t>
  </si>
  <si>
    <t>P15424</t>
  </si>
  <si>
    <t>P14905</t>
  </si>
  <si>
    <t>Q03954</t>
  </si>
  <si>
    <t>O13525</t>
  </si>
  <si>
    <t>Q04922</t>
  </si>
  <si>
    <t>P07170</t>
  </si>
  <si>
    <t>Q04935</t>
  </si>
  <si>
    <t>P09950</t>
  </si>
  <si>
    <t>P49367</t>
  </si>
  <si>
    <t>Q03778</t>
  </si>
  <si>
    <t>P36519</t>
  </si>
  <si>
    <t>P15202</t>
  </si>
  <si>
    <t>P33416</t>
  </si>
  <si>
    <t>P52911</t>
  </si>
  <si>
    <t>Q12086</t>
  </si>
  <si>
    <t>P04803</t>
  </si>
  <si>
    <t>Q05648</t>
  </si>
  <si>
    <t>Q05530</t>
  </si>
  <si>
    <t>Q06630</t>
  </si>
  <si>
    <t>P09457</t>
  </si>
  <si>
    <t>P49775</t>
  </si>
  <si>
    <t>Q06668</t>
  </si>
  <si>
    <t>P81449</t>
  </si>
  <si>
    <t>Q06678</t>
  </si>
  <si>
    <t>Q06681</t>
  </si>
  <si>
    <t>Q06683</t>
  </si>
  <si>
    <t>Q05473</t>
  </si>
  <si>
    <t>P21771</t>
  </si>
  <si>
    <t>P10662</t>
  </si>
  <si>
    <t>Q06325</t>
  </si>
  <si>
    <t>P50273</t>
  </si>
  <si>
    <t>P29509</t>
  </si>
  <si>
    <t>P32839</t>
  </si>
  <si>
    <t>P48360</t>
  </si>
  <si>
    <t>Q06405</t>
  </si>
  <si>
    <t>Q3E785</t>
  </si>
  <si>
    <t>Q3E6R5</t>
  </si>
  <si>
    <t>Q04172</t>
  </si>
  <si>
    <t>P32387</t>
  </si>
  <si>
    <t>Q04182</t>
  </si>
  <si>
    <t>Q04049</t>
  </si>
  <si>
    <t>P32898</t>
  </si>
  <si>
    <t>Q04083</t>
  </si>
  <si>
    <t>Q02354</t>
  </si>
  <si>
    <t>P36527</t>
  </si>
  <si>
    <t>Q03327</t>
  </si>
  <si>
    <t>Q99258</t>
  </si>
  <si>
    <t>Q03429</t>
  </si>
  <si>
    <t>Q03430</t>
  </si>
  <si>
    <t>Q04401</t>
  </si>
  <si>
    <t>Q04406</t>
  </si>
  <si>
    <t>P17695</t>
  </si>
  <si>
    <t>Q04408</t>
  </si>
  <si>
    <t>P00128</t>
  </si>
  <si>
    <t>P33751</t>
  </si>
  <si>
    <t>P39953</t>
  </si>
  <si>
    <t>O74700</t>
  </si>
  <si>
    <t>P08067</t>
  </si>
  <si>
    <t>P39987</t>
  </si>
  <si>
    <t>P00045</t>
  </si>
  <si>
    <t>P32623</t>
  </si>
  <si>
    <t>P32611</t>
  </si>
  <si>
    <t>P32317</t>
  </si>
  <si>
    <t>Q05676</t>
  </si>
  <si>
    <t>P40008</t>
  </si>
  <si>
    <t>P40012</t>
  </si>
  <si>
    <t>P39925</t>
  </si>
  <si>
    <t>P40015</t>
  </si>
  <si>
    <t>P08456</t>
  </si>
  <si>
    <t>P40031</t>
  </si>
  <si>
    <t>P39955</t>
  </si>
  <si>
    <t>Q6Q560</t>
  </si>
  <si>
    <t>P40033</t>
  </si>
  <si>
    <t>P40035</t>
  </si>
  <si>
    <t>P40037</t>
  </si>
  <si>
    <t>Q02771</t>
  </si>
  <si>
    <t>P39525</t>
  </si>
  <si>
    <t>Q01217</t>
  </si>
  <si>
    <t>P40047</t>
  </si>
  <si>
    <t>P40050</t>
  </si>
  <si>
    <t>P40051</t>
  </si>
  <si>
    <t>P40053</t>
  </si>
  <si>
    <t>P00927</t>
  </si>
  <si>
    <t>P39965</t>
  </si>
  <si>
    <t>P40060</t>
  </si>
  <si>
    <t>P87275</t>
  </si>
  <si>
    <t>P40086</t>
  </si>
  <si>
    <t>P40088</t>
  </si>
  <si>
    <t>P10355</t>
  </si>
  <si>
    <t>P39952</t>
  </si>
  <si>
    <t>P21269</t>
  </si>
  <si>
    <t>P26364</t>
  </si>
  <si>
    <t>P16387</t>
  </si>
  <si>
    <t>P40098</t>
  </si>
  <si>
    <t>P40099</t>
  </si>
  <si>
    <t>P31115</t>
  </si>
  <si>
    <t>P35191</t>
  </si>
  <si>
    <t>P09624</t>
  </si>
  <si>
    <t>P13433</t>
  </si>
  <si>
    <t>P43557</t>
  </si>
  <si>
    <t>P43588</t>
  </si>
  <si>
    <t>P43594</t>
  </si>
  <si>
    <t>P34756</t>
  </si>
  <si>
    <t>Q8TGU2</t>
  </si>
  <si>
    <t>P00127</t>
  </si>
  <si>
    <t>P43616</t>
  </si>
  <si>
    <t>P43617</t>
  </si>
  <si>
    <t>P19955</t>
  </si>
  <si>
    <t>P04806</t>
  </si>
  <si>
    <t>P53193</t>
  </si>
  <si>
    <t>P0C5N3</t>
  </si>
  <si>
    <t>P53171</t>
  </si>
  <si>
    <t>P53170</t>
  </si>
  <si>
    <t>P53167</t>
  </si>
  <si>
    <t>P53166</t>
  </si>
  <si>
    <t>P53163</t>
  </si>
  <si>
    <t>P53157</t>
  </si>
  <si>
    <t>P53153</t>
  </si>
  <si>
    <t>P53140</t>
  </si>
  <si>
    <t>P53136</t>
  </si>
  <si>
    <t>P27697</t>
  </si>
  <si>
    <t>Q01163</t>
  </si>
  <si>
    <t>P53123</t>
  </si>
  <si>
    <t>P30775</t>
  </si>
  <si>
    <t>P32579</t>
  </si>
  <si>
    <t>P04037</t>
  </si>
  <si>
    <t>P32799</t>
  </si>
  <si>
    <t>P53035</t>
  </si>
  <si>
    <t>P53088</t>
  </si>
  <si>
    <t>P53083</t>
  </si>
  <si>
    <t>P53081</t>
  </si>
  <si>
    <t>P53077</t>
  </si>
  <si>
    <t>P53070</t>
  </si>
  <si>
    <t>P46655</t>
  </si>
  <si>
    <t>P04807</t>
  </si>
  <si>
    <t>P10127</t>
  </si>
  <si>
    <t>P53206</t>
  </si>
  <si>
    <t>P53208</t>
  </si>
  <si>
    <t>P53212</t>
  </si>
  <si>
    <t>P28737</t>
  </si>
  <si>
    <t>P27882</t>
  </si>
  <si>
    <t>P53219</t>
  </si>
  <si>
    <t>P53220</t>
  </si>
  <si>
    <t>P53230</t>
  </si>
  <si>
    <t>P32564</t>
  </si>
  <si>
    <t>P53234</t>
  </si>
  <si>
    <t>P53239</t>
  </si>
  <si>
    <t>P23369</t>
  </si>
  <si>
    <t>P35180</t>
  </si>
  <si>
    <t>P12686</t>
  </si>
  <si>
    <t>P26263</t>
  </si>
  <si>
    <t>P07806</t>
  </si>
  <si>
    <t>P53257</t>
  </si>
  <si>
    <t>P53259</t>
  </si>
  <si>
    <t>P53260</t>
  </si>
  <si>
    <t>P53264</t>
  </si>
  <si>
    <t>P53266</t>
  </si>
  <si>
    <t>P40961</t>
  </si>
  <si>
    <t>P37293</t>
  </si>
  <si>
    <t>P48237</t>
  </si>
  <si>
    <t>P53292</t>
  </si>
  <si>
    <t>P53294</t>
  </si>
  <si>
    <t>P22438</t>
  </si>
  <si>
    <t>P37267</t>
  </si>
  <si>
    <t>P53297</t>
  </si>
  <si>
    <t>P53299</t>
  </si>
  <si>
    <t>P22289</t>
  </si>
  <si>
    <t>P00359</t>
  </si>
  <si>
    <t>P16451</t>
  </si>
  <si>
    <t>P42935</t>
  </si>
  <si>
    <t>P42940</t>
  </si>
  <si>
    <t>P53305</t>
  </si>
  <si>
    <t>P31334</t>
  </si>
  <si>
    <t>P10834</t>
  </si>
  <si>
    <t>P50084</t>
  </si>
  <si>
    <t>P50085</t>
  </si>
  <si>
    <t>P39676</t>
  </si>
  <si>
    <t>P50087</t>
  </si>
  <si>
    <t>P50088</t>
  </si>
  <si>
    <t>P16861</t>
  </si>
  <si>
    <t>P53311</t>
  </si>
  <si>
    <t>P53312</t>
  </si>
  <si>
    <t>P00924</t>
  </si>
  <si>
    <t>P53318</t>
  </si>
  <si>
    <t>P53320</t>
  </si>
  <si>
    <t>P53049</t>
  </si>
  <si>
    <t>P32451</t>
  </si>
  <si>
    <t>P32902</t>
  </si>
  <si>
    <t>P38709</t>
  </si>
  <si>
    <t>P38746</t>
  </si>
  <si>
    <t>P38744</t>
  </si>
  <si>
    <t>P23180</t>
  </si>
  <si>
    <t>P32190</t>
  </si>
  <si>
    <t>P03874</t>
  </si>
  <si>
    <t>P37299</t>
  </si>
  <si>
    <t>P38702</t>
  </si>
  <si>
    <t>P38756</t>
  </si>
  <si>
    <t>P87108</t>
  </si>
  <si>
    <t>P00447</t>
  </si>
  <si>
    <t>P38705</t>
  </si>
  <si>
    <t>P32792</t>
  </si>
  <si>
    <t>P11914</t>
  </si>
  <si>
    <t>Q00772</t>
  </si>
  <si>
    <t>P07275</t>
  </si>
  <si>
    <t>P38771</t>
  </si>
  <si>
    <t>P38777</t>
  </si>
  <si>
    <t>P00427</t>
  </si>
  <si>
    <t>P38783</t>
  </si>
  <si>
    <t>P38787</t>
  </si>
  <si>
    <t>P38790</t>
  </si>
  <si>
    <t>P38793</t>
  </si>
  <si>
    <t>P38796</t>
  </si>
  <si>
    <t>P38797</t>
  </si>
  <si>
    <t>P14693</t>
  </si>
  <si>
    <t>P38714</t>
  </si>
  <si>
    <t>P38812</t>
  </si>
  <si>
    <t>P38816</t>
  </si>
  <si>
    <t>P38824</t>
  </si>
  <si>
    <t>P38825</t>
  </si>
  <si>
    <t>P25846</t>
  </si>
  <si>
    <t>P32904</t>
  </si>
  <si>
    <t>P38851</t>
  </si>
  <si>
    <t>P38857</t>
  </si>
  <si>
    <t>P38860</t>
  </si>
  <si>
    <t>P00925</t>
  </si>
  <si>
    <t>Q03558</t>
  </si>
  <si>
    <t>P38876</t>
  </si>
  <si>
    <t>P38880</t>
  </si>
  <si>
    <t>P38884</t>
  </si>
  <si>
    <t>P38885</t>
  </si>
  <si>
    <t>P38698</t>
  </si>
  <si>
    <t>P38891</t>
  </si>
  <si>
    <t>P40556</t>
  </si>
  <si>
    <t>Q01852</t>
  </si>
  <si>
    <t>P40530</t>
  </si>
  <si>
    <t>P40185</t>
  </si>
  <si>
    <t>P40519</t>
  </si>
  <si>
    <t>P40518</t>
  </si>
  <si>
    <t>P40515</t>
  </si>
  <si>
    <t>P40513</t>
  </si>
  <si>
    <t>P40508</t>
  </si>
  <si>
    <t>P40502</t>
  </si>
  <si>
    <t>P40496</t>
  </si>
  <si>
    <t>P40495</t>
  </si>
  <si>
    <t>P40491</t>
  </si>
  <si>
    <t>P00425</t>
  </si>
  <si>
    <t>P40478</t>
  </si>
  <si>
    <t>P40471</t>
  </si>
  <si>
    <t>P20967</t>
  </si>
  <si>
    <t>P40464</t>
  </si>
  <si>
    <t>P16547</t>
  </si>
  <si>
    <t>P38927</t>
  </si>
  <si>
    <t>P40458</t>
  </si>
  <si>
    <t>P32191</t>
  </si>
  <si>
    <t>Q2V2P4</t>
  </si>
  <si>
    <t>P40452</t>
  </si>
  <si>
    <t>P27796</t>
  </si>
  <si>
    <t>P07266</t>
  </si>
  <si>
    <t>P40576</t>
  </si>
  <si>
    <t>P40581</t>
  </si>
  <si>
    <t>P47081</t>
  </si>
  <si>
    <t>P08678</t>
  </si>
  <si>
    <t>P47065</t>
  </si>
  <si>
    <t>P47053</t>
  </si>
  <si>
    <t>P47052</t>
  </si>
  <si>
    <t>P47051</t>
  </si>
  <si>
    <t>P00360</t>
  </si>
  <si>
    <t>P47045</t>
  </si>
  <si>
    <t>P47039</t>
  </si>
  <si>
    <t>Q3E7B2</t>
  </si>
  <si>
    <t>P22353</t>
  </si>
  <si>
    <t>P40364</t>
  </si>
  <si>
    <t>P40360</t>
  </si>
  <si>
    <t>P47031</t>
  </si>
  <si>
    <t>P40858</t>
  </si>
  <si>
    <t>P39677</t>
  </si>
  <si>
    <t>P42949</t>
  </si>
  <si>
    <t>P47025</t>
  </si>
  <si>
    <t>P47016</t>
  </si>
  <si>
    <t>Q3E828</t>
  </si>
  <si>
    <t>P47015</t>
  </si>
  <si>
    <t>Q3E7A3</t>
  </si>
  <si>
    <t>P10566</t>
  </si>
  <si>
    <t>P39515</t>
  </si>
  <si>
    <t>P47008</t>
  </si>
  <si>
    <t>P47007</t>
  </si>
  <si>
    <t>P47001</t>
  </si>
  <si>
    <t>P46998</t>
  </si>
  <si>
    <t>P08525</t>
  </si>
  <si>
    <t>P46989</t>
  </si>
  <si>
    <t>P22135</t>
  </si>
  <si>
    <t>P39533</t>
  </si>
  <si>
    <t>Q02820</t>
  </si>
  <si>
    <t>P08466</t>
  </si>
  <si>
    <t>P07252</t>
  </si>
  <si>
    <t>P47084</t>
  </si>
  <si>
    <t>P00358</t>
  </si>
  <si>
    <t>P39522</t>
  </si>
  <si>
    <t>P41903</t>
  </si>
  <si>
    <t>Q02772</t>
  </si>
  <si>
    <t>P47107</t>
  </si>
  <si>
    <t>P0CS90</t>
  </si>
  <si>
    <t>P00044</t>
  </si>
  <si>
    <t>P21375</t>
  </si>
  <si>
    <t>P40354</t>
  </si>
  <si>
    <t>P47123</t>
  </si>
  <si>
    <t>P23641</t>
  </si>
  <si>
    <t>P47127</t>
  </si>
  <si>
    <t>P47131</t>
  </si>
  <si>
    <t>P47135</t>
  </si>
  <si>
    <t>P33303</t>
  </si>
  <si>
    <t>P47140</t>
  </si>
  <si>
    <t>P47141</t>
  </si>
  <si>
    <t>P00445</t>
  </si>
  <si>
    <t>P47148</t>
  </si>
  <si>
    <t>P47150</t>
  </si>
  <si>
    <t>P00830</t>
  </si>
  <si>
    <t>P47158</t>
  </si>
  <si>
    <t>P57744</t>
  </si>
  <si>
    <t>P32787</t>
  </si>
  <si>
    <t>P47177</t>
  </si>
  <si>
    <t>P28778</t>
  </si>
  <si>
    <t>Q03702</t>
  </si>
  <si>
    <t>P30902</t>
  </si>
  <si>
    <t>Q3E7A7</t>
  </si>
  <si>
    <t>Q2V2P3</t>
  </si>
  <si>
    <t>P36014</t>
  </si>
  <si>
    <t>P36101</t>
  </si>
  <si>
    <t>P36013</t>
  </si>
  <si>
    <t>P32858</t>
  </si>
  <si>
    <t>P32860</t>
  </si>
  <si>
    <t>P36092</t>
  </si>
  <si>
    <t>P35735</t>
  </si>
  <si>
    <t>O60200</t>
  </si>
  <si>
    <t>P35731</t>
  </si>
  <si>
    <t>P35691</t>
  </si>
  <si>
    <t>P14540</t>
  </si>
  <si>
    <t>Q2V2P2</t>
  </si>
  <si>
    <t>P36010</t>
  </si>
  <si>
    <t>P36086</t>
  </si>
  <si>
    <t>P36078</t>
  </si>
  <si>
    <t>P17505</t>
  </si>
  <si>
    <t>Q00873</t>
  </si>
  <si>
    <t>P34244</t>
  </si>
  <si>
    <t>Q01802</t>
  </si>
  <si>
    <t>P26793</t>
  </si>
  <si>
    <t>P22936</t>
  </si>
  <si>
    <t>P32332</t>
  </si>
  <si>
    <t>P36066</t>
  </si>
  <si>
    <t>P35999</t>
  </si>
  <si>
    <t>P36064</t>
  </si>
  <si>
    <t>P14063</t>
  </si>
  <si>
    <t>P33421</t>
  </si>
  <si>
    <t>Q00711</t>
  </si>
  <si>
    <t>P36060</t>
  </si>
  <si>
    <t>P00950</t>
  </si>
  <si>
    <t>P36056</t>
  </si>
  <si>
    <t>P32454</t>
  </si>
  <si>
    <t>P36052</t>
  </si>
  <si>
    <t>P32388</t>
  </si>
  <si>
    <t>P35996</t>
  </si>
  <si>
    <t>P32463</t>
  </si>
  <si>
    <t>P07236</t>
  </si>
  <si>
    <t>P36046</t>
  </si>
  <si>
    <t>P36041</t>
  </si>
  <si>
    <t>P36038</t>
  </si>
  <si>
    <t>Q02204</t>
  </si>
  <si>
    <t>P36112</t>
  </si>
  <si>
    <t>P36126</t>
  </si>
  <si>
    <t>P36130</t>
  </si>
  <si>
    <t>P36135</t>
  </si>
  <si>
    <t>P36141</t>
  </si>
  <si>
    <t>P23500</t>
  </si>
  <si>
    <t>P36147</t>
  </si>
  <si>
    <t>P00431</t>
  </si>
  <si>
    <t>P36151</t>
  </si>
  <si>
    <t>P36152</t>
  </si>
  <si>
    <t>P36156</t>
  </si>
  <si>
    <t>P36159</t>
  </si>
  <si>
    <t>P22354</t>
  </si>
  <si>
    <t>P36163</t>
  </si>
  <si>
    <t>P54861</t>
  </si>
  <si>
    <t>P41800</t>
  </si>
  <si>
    <t>Q07799</t>
  </si>
  <si>
    <t>Q12287</t>
  </si>
  <si>
    <t>Q07807</t>
  </si>
  <si>
    <t>Q3E731</t>
  </si>
  <si>
    <t>P10592</t>
  </si>
  <si>
    <t>Q07821</t>
  </si>
  <si>
    <t>Q07843</t>
  </si>
  <si>
    <t>Q07878</t>
  </si>
  <si>
    <t>P21801</t>
  </si>
  <si>
    <t>Q07914</t>
  </si>
  <si>
    <t>Q07938</t>
  </si>
  <si>
    <t>Q07953</t>
  </si>
  <si>
    <t>Q01519</t>
  </si>
  <si>
    <t>P22217</t>
  </si>
  <si>
    <t>Q12110</t>
  </si>
  <si>
    <t>P54964</t>
  </si>
  <si>
    <t>P32522</t>
  </si>
  <si>
    <t>P25039</t>
  </si>
  <si>
    <t>Q08023</t>
  </si>
  <si>
    <t>Q12465</t>
  </si>
  <si>
    <t>Q12150</t>
  </si>
  <si>
    <t>P52893</t>
  </si>
  <si>
    <t>P39102</t>
  </si>
  <si>
    <t>Q12393</t>
  </si>
  <si>
    <t>Q3E798</t>
  </si>
  <si>
    <t>P16658</t>
  </si>
  <si>
    <t>Q12354</t>
  </si>
  <si>
    <t>Q12208</t>
  </si>
  <si>
    <t>P42900</t>
  </si>
  <si>
    <t>P09368</t>
  </si>
  <si>
    <t>Q12524</t>
  </si>
  <si>
    <t>Q8TGM6</t>
  </si>
  <si>
    <t>P10507</t>
  </si>
  <si>
    <t>Q06236</t>
  </si>
  <si>
    <t>Q06244</t>
  </si>
  <si>
    <t>P35200</t>
  </si>
  <si>
    <t>P33310</t>
  </si>
  <si>
    <t>Q06324</t>
  </si>
  <si>
    <t>Q05776</t>
  </si>
  <si>
    <t>Q05779</t>
  </si>
  <si>
    <t>P32335</t>
  </si>
  <si>
    <t>P32344</t>
  </si>
  <si>
    <t>Q05809</t>
  </si>
  <si>
    <t>Q06005</t>
  </si>
  <si>
    <t>Q06563</t>
  </si>
  <si>
    <t>Q06567</t>
  </si>
  <si>
    <t>P0CE41</t>
  </si>
  <si>
    <t>P19882</t>
  </si>
  <si>
    <t>Q05863</t>
  </si>
  <si>
    <t>Q05867</t>
  </si>
  <si>
    <t>P46943</t>
  </si>
  <si>
    <t>Q05892</t>
  </si>
  <si>
    <t>Q12349</t>
  </si>
  <si>
    <t>P19414</t>
  </si>
  <si>
    <t>P37297</t>
  </si>
  <si>
    <t>Q3E825</t>
  </si>
  <si>
    <t>P36523</t>
  </si>
  <si>
    <t>Q06139</t>
  </si>
  <si>
    <t>Q06143</t>
  </si>
  <si>
    <t>P49954</t>
  </si>
  <si>
    <t>P06168</t>
  </si>
  <si>
    <t>Q06485</t>
  </si>
  <si>
    <t>Q05931</t>
  </si>
  <si>
    <t>Q05933</t>
  </si>
  <si>
    <t>P11325</t>
  </si>
  <si>
    <t>Q06010</t>
  </si>
  <si>
    <t>Q06011</t>
  </si>
  <si>
    <t>P18496</t>
  </si>
  <si>
    <t>P04039</t>
  </si>
  <si>
    <t>Q06409</t>
  </si>
  <si>
    <t>P36517</t>
  </si>
  <si>
    <t>Q3E7A6</t>
  </si>
  <si>
    <t>P36533</t>
  </si>
  <si>
    <t>P12887</t>
  </si>
  <si>
    <t>P51998</t>
  </si>
  <si>
    <t>Q03713</t>
  </si>
  <si>
    <t>P32796</t>
  </si>
  <si>
    <t>Q04689</t>
  </si>
  <si>
    <t>P00175</t>
  </si>
  <si>
    <t>P53397</t>
  </si>
  <si>
    <t>P07271</t>
  </si>
  <si>
    <t>P25719</t>
  </si>
  <si>
    <t>P53759</t>
  </si>
  <si>
    <t>P81450</t>
  </si>
  <si>
    <t>P54783</t>
  </si>
  <si>
    <t>Q02773</t>
  </si>
  <si>
    <t>P49017</t>
  </si>
  <si>
    <t>P32340</t>
  </si>
  <si>
    <t>Q03104</t>
  </si>
  <si>
    <t>P39103</t>
  </si>
  <si>
    <t>Q03667</t>
  </si>
  <si>
    <t>Q03673</t>
  </si>
  <si>
    <t>P32559</t>
  </si>
  <si>
    <t>P36516</t>
  </si>
  <si>
    <t>Q05043</t>
  </si>
  <si>
    <t>P46972</t>
  </si>
  <si>
    <t>P40202</t>
  </si>
  <si>
    <t>P04710</t>
  </si>
  <si>
    <t>Q04675</t>
  </si>
  <si>
    <t>P50110</t>
  </si>
  <si>
    <t>P25298</t>
  </si>
  <si>
    <t>Q04728</t>
  </si>
  <si>
    <t>P32493</t>
  </si>
  <si>
    <t>Q04748</t>
  </si>
  <si>
    <t>Q02486</t>
  </si>
  <si>
    <t>P07246</t>
  </si>
  <si>
    <t>Q04299</t>
  </si>
  <si>
    <t>P40341</t>
  </si>
  <si>
    <t>Q03151</t>
  </si>
  <si>
    <t>Q03153</t>
  </si>
  <si>
    <t>P07342</t>
  </si>
  <si>
    <t>Q04458</t>
  </si>
  <si>
    <t>Q12676</t>
  </si>
  <si>
    <t>Q04472</t>
  </si>
  <si>
    <t>Q04487</t>
  </si>
  <si>
    <t>Q04223</t>
  </si>
  <si>
    <t>P40215</t>
  </si>
  <si>
    <t>P28627</t>
  </si>
  <si>
    <t>Q03798</t>
  </si>
  <si>
    <t>Q03799</t>
  </si>
  <si>
    <t>Q03829</t>
  </si>
  <si>
    <t>Q03218</t>
  </si>
  <si>
    <t>Q8TGS7</t>
  </si>
  <si>
    <t>Q03236</t>
  </si>
  <si>
    <t>Q03246</t>
  </si>
  <si>
    <t>P49095</t>
  </si>
  <si>
    <t>P36525</t>
  </si>
  <si>
    <t>Q3E7A9</t>
  </si>
  <si>
    <t>P23644</t>
  </si>
  <si>
    <t>P16862</t>
  </si>
  <si>
    <t>P32874</t>
  </si>
  <si>
    <t>Q03649</t>
  </si>
  <si>
    <t>P19956</t>
  </si>
  <si>
    <t>P14908</t>
  </si>
  <si>
    <t>Q04013</t>
  </si>
  <si>
    <t>Q3E846</t>
  </si>
  <si>
    <t>Q04814</t>
  </si>
  <si>
    <t>P10174</t>
  </si>
  <si>
    <t>P08468</t>
  </si>
  <si>
    <t>P28239</t>
  </si>
  <si>
    <t>P22136</t>
  </si>
  <si>
    <t>P20084</t>
  </si>
  <si>
    <t>P39112</t>
  </si>
  <si>
    <t>Q03557</t>
  </si>
  <si>
    <t>P40416</t>
  </si>
  <si>
    <t>P32843</t>
  </si>
  <si>
    <t>P38921</t>
  </si>
  <si>
    <t>P12687</t>
  </si>
  <si>
    <t>P53969</t>
  </si>
  <si>
    <t>P53615</t>
  </si>
  <si>
    <t>P28834</t>
  </si>
  <si>
    <t>P00424</t>
  </si>
  <si>
    <t>P04840</t>
  </si>
  <si>
    <t>P53944</t>
  </si>
  <si>
    <t>P53616</t>
  </si>
  <si>
    <t>P53507</t>
  </si>
  <si>
    <t>P12695</t>
  </si>
  <si>
    <t>P32048</t>
  </si>
  <si>
    <t>P53937</t>
  </si>
  <si>
    <t>D6W196</t>
  </si>
  <si>
    <t>P53933</t>
  </si>
  <si>
    <t>P01120</t>
  </si>
  <si>
    <t>P50945</t>
  </si>
  <si>
    <t>P06208</t>
  </si>
  <si>
    <t>P50942</t>
  </si>
  <si>
    <t>P07213</t>
  </si>
  <si>
    <t>P53921</t>
  </si>
  <si>
    <t>P53918</t>
  </si>
  <si>
    <t>P53915</t>
  </si>
  <si>
    <t>P17898</t>
  </si>
  <si>
    <t>P49334</t>
  </si>
  <si>
    <t>P53913</t>
  </si>
  <si>
    <t>P27929</t>
  </si>
  <si>
    <t>P53889</t>
  </si>
  <si>
    <t>P39006</t>
  </si>
  <si>
    <t>P53881</t>
  </si>
  <si>
    <t>P53875</t>
  </si>
  <si>
    <t>P53869</t>
  </si>
  <si>
    <t>P40156</t>
  </si>
  <si>
    <t>P53852</t>
  </si>
  <si>
    <t>P36528</t>
  </si>
  <si>
    <t>P53848</t>
  </si>
  <si>
    <t>P36520</t>
  </si>
  <si>
    <t>P48567</t>
  </si>
  <si>
    <t>P48564</t>
  </si>
  <si>
    <t>P48559</t>
  </si>
  <si>
    <t>P48558</t>
  </si>
  <si>
    <t>P42847</t>
  </si>
  <si>
    <t>P42844</t>
  </si>
  <si>
    <t>P32453</t>
  </si>
  <si>
    <t>P42834</t>
  </si>
  <si>
    <t>P00890</t>
  </si>
  <si>
    <t>P32910</t>
  </si>
  <si>
    <t>P53720</t>
  </si>
  <si>
    <t>P32897</t>
  </si>
  <si>
    <t>P53721</t>
  </si>
  <si>
    <t>P53722</t>
  </si>
  <si>
    <t>P53724</t>
  </si>
  <si>
    <t>P53732</t>
  </si>
  <si>
    <t>P53733</t>
  </si>
  <si>
    <t>P53736</t>
  </si>
  <si>
    <t>P32378</t>
  </si>
  <si>
    <t>P07390</t>
  </si>
  <si>
    <t>P52923</t>
  </si>
  <si>
    <t>Q08058</t>
  </si>
  <si>
    <t>Q92328</t>
  </si>
  <si>
    <t>P25038</t>
  </si>
  <si>
    <t>Q08176</t>
  </si>
  <si>
    <t>Q08179</t>
  </si>
  <si>
    <t>P48525</t>
  </si>
  <si>
    <t>P40303</t>
  </si>
  <si>
    <t>Q08213</t>
  </si>
  <si>
    <t>Q08223</t>
  </si>
  <si>
    <t>P41911</t>
  </si>
  <si>
    <t>Q08230</t>
  </si>
  <si>
    <t>P81451</t>
  </si>
  <si>
    <t>P19158</t>
  </si>
  <si>
    <t>Q12039</t>
  </si>
  <si>
    <t>P27680</t>
  </si>
  <si>
    <t>Q12322</t>
  </si>
  <si>
    <t>P18544</t>
  </si>
  <si>
    <t>P50861</t>
  </si>
  <si>
    <t>P32606</t>
  </si>
  <si>
    <t>P38910</t>
  </si>
  <si>
    <t>Q3E824</t>
  </si>
  <si>
    <t>Q12204</t>
  </si>
  <si>
    <t>P38909</t>
  </si>
  <si>
    <t>Q12320</t>
  </si>
  <si>
    <t>P33448</t>
  </si>
  <si>
    <t>Q08444</t>
  </si>
  <si>
    <t>P07143</t>
  </si>
  <si>
    <t>Q12043</t>
  </si>
  <si>
    <t>Q12511</t>
  </si>
  <si>
    <t>Q12275</t>
  </si>
  <si>
    <t>Q12289</t>
  </si>
  <si>
    <t>Q12166</t>
  </si>
  <si>
    <t>Q12219</t>
  </si>
  <si>
    <t>P41735</t>
  </si>
  <si>
    <t>Q12375</t>
  </si>
  <si>
    <t>Q12486</t>
  </si>
  <si>
    <t>P28241</t>
  </si>
  <si>
    <t>P53598</t>
  </si>
  <si>
    <t>Q12171</t>
  </si>
  <si>
    <t>Q12487</t>
  </si>
  <si>
    <t>P17558</t>
  </si>
  <si>
    <t>P13188</t>
  </si>
  <si>
    <t>P16622</t>
  </si>
  <si>
    <t>P02992</t>
  </si>
  <si>
    <t>P32875</t>
  </si>
  <si>
    <t>P25270</t>
  </si>
  <si>
    <t>Q08622</t>
  </si>
  <si>
    <t>P32266</t>
  </si>
  <si>
    <t>Q12032</t>
  </si>
  <si>
    <t>Q12283</t>
  </si>
  <si>
    <t>Q99297</t>
  </si>
  <si>
    <t>Q12056</t>
  </si>
  <si>
    <t>Q12106</t>
  </si>
  <si>
    <t>P38523</t>
  </si>
  <si>
    <t>P07807</t>
  </si>
  <si>
    <t>Q08645</t>
  </si>
  <si>
    <t>Q08651</t>
  </si>
  <si>
    <t>Q08686</t>
  </si>
  <si>
    <t>P38969</t>
  </si>
  <si>
    <t>Q12029</t>
  </si>
  <si>
    <t>P07884</t>
  </si>
  <si>
    <t>Q08742</t>
  </si>
  <si>
    <t>Q08749</t>
  </si>
  <si>
    <t>Q08774</t>
  </si>
  <si>
    <t>P15801</t>
  </si>
  <si>
    <t>Q01926</t>
  </si>
  <si>
    <t>P40825</t>
  </si>
  <si>
    <t>P12689</t>
  </si>
  <si>
    <t>P52489</t>
  </si>
  <si>
    <t>P24720</t>
  </si>
  <si>
    <t>Q08818</t>
  </si>
  <si>
    <t>Q08822</t>
  </si>
  <si>
    <t>P46367</t>
  </si>
  <si>
    <t>Q12089</t>
  </si>
  <si>
    <t>Q02608</t>
  </si>
  <si>
    <t>P53686</t>
  </si>
  <si>
    <t>P32580</t>
  </si>
  <si>
    <t>Q03083</t>
  </si>
  <si>
    <t>P48526</t>
  </si>
  <si>
    <t>Q03079</t>
  </si>
  <si>
    <t>Q02784</t>
  </si>
  <si>
    <t>Q02783</t>
  </si>
  <si>
    <t>P54115</t>
  </si>
  <si>
    <t>Q02776</t>
  </si>
  <si>
    <t>Q12051</t>
  </si>
  <si>
    <t>Q02863</t>
  </si>
  <si>
    <t>P05626</t>
  </si>
  <si>
    <t>Q02825</t>
  </si>
  <si>
    <t>P41921</t>
  </si>
  <si>
    <t>P48527</t>
  </si>
  <si>
    <t>Q02889</t>
  </si>
  <si>
    <t>Q02888</t>
  </si>
  <si>
    <t>Q02883</t>
  </si>
  <si>
    <t>P15179</t>
  </si>
  <si>
    <t>Q02873</t>
  </si>
  <si>
    <t>Q02981</t>
  </si>
  <si>
    <t>Q02950</t>
  </si>
  <si>
    <t>P19516</t>
  </si>
  <si>
    <t>Q03028</t>
  </si>
  <si>
    <t>Q03020</t>
  </si>
  <si>
    <t>Q12036</t>
  </si>
  <si>
    <t>Q99373</t>
  </si>
  <si>
    <t>P14284</t>
  </si>
  <si>
    <t>Q12467</t>
  </si>
  <si>
    <t>P21592</t>
  </si>
  <si>
    <t>P36534</t>
  </si>
  <si>
    <t>O14464</t>
  </si>
  <si>
    <t>Q06892</t>
  </si>
  <si>
    <t>Q3E823</t>
  </si>
  <si>
    <t>Q08952</t>
  </si>
  <si>
    <t>Q08959</t>
  </si>
  <si>
    <t>P21560</t>
  </si>
  <si>
    <t>Q08968</t>
  </si>
  <si>
    <t>Q08970</t>
  </si>
  <si>
    <t>Q12184</t>
  </si>
  <si>
    <t>P08417</t>
  </si>
  <si>
    <t>P33311</t>
  </si>
  <si>
    <t>P21306</t>
  </si>
  <si>
    <t>P43635</t>
  </si>
  <si>
    <t>Q12428</t>
  </si>
  <si>
    <t>Q12480</t>
  </si>
  <si>
    <t>Q12031</t>
  </si>
  <si>
    <t>A5Z2X5</t>
  </si>
  <si>
    <t>Q12251</t>
  </si>
  <si>
    <t>Q12233</t>
  </si>
  <si>
    <t>Q12482</t>
  </si>
  <si>
    <t>P32795</t>
  </si>
  <si>
    <t>P07263</t>
  </si>
  <si>
    <t>P08425</t>
  </si>
  <si>
    <t>Q12181</t>
  </si>
  <si>
    <t>P32331</t>
  </si>
  <si>
    <t>Q12350</t>
  </si>
  <si>
    <t>Q12425</t>
  </si>
  <si>
    <t>Q06820</t>
  </si>
  <si>
    <t>Q06089</t>
  </si>
  <si>
    <t>Q06090</t>
  </si>
  <si>
    <t>P06197</t>
  </si>
  <si>
    <t>Q06109</t>
  </si>
  <si>
    <t>Q06493</t>
  </si>
  <si>
    <t>P80967</t>
  </si>
  <si>
    <t>P08593</t>
  </si>
  <si>
    <t>Q06510</t>
  </si>
  <si>
    <t>O13571</t>
  </si>
  <si>
    <t>Q06524</t>
  </si>
  <si>
    <t>Q12374</t>
  </si>
  <si>
    <t>P10663</t>
  </si>
  <si>
    <t>P07257</t>
  </si>
  <si>
    <r>
      <t>Gene Standard Name</t>
    </r>
    <r>
      <rPr>
        <b/>
        <vertAlign val="superscript"/>
        <sz val="11"/>
        <color theme="1"/>
        <rFont val="Calibri"/>
        <family val="2"/>
        <scheme val="minor"/>
      </rPr>
      <t>1</t>
    </r>
  </si>
  <si>
    <t>Gene names newly defined in this study are marked in red</t>
  </si>
  <si>
    <t>Matrix/IM</t>
  </si>
  <si>
    <t>IMS/IM</t>
  </si>
  <si>
    <t>Submitochondrial assignments are based on clustering and ratio cutoff results</t>
  </si>
  <si>
    <t>Footnotes</t>
  </si>
  <si>
    <r>
      <t>Submitochondrial Localization</t>
    </r>
    <r>
      <rPr>
        <b/>
        <vertAlign val="superscript"/>
        <sz val="11"/>
        <rFont val="Calibri"/>
        <family val="2"/>
        <scheme val="minor"/>
      </rPr>
      <t>2</t>
    </r>
  </si>
  <si>
    <t>Mean Copy Number - 
Glycerol</t>
  </si>
  <si>
    <t>Mean Copy Number - 
Galactose</t>
  </si>
  <si>
    <t>Mean Copy Number - 
Glucose</t>
  </si>
  <si>
    <t>Mean Copy Numbers - 
Profile</t>
  </si>
  <si>
    <r>
      <rPr>
        <b/>
        <sz val="12"/>
        <color theme="1"/>
        <rFont val="Calibri"/>
        <family val="2"/>
        <scheme val="minor"/>
      </rPr>
      <t>Table S3. High-Confidence Mitochondrial Proteome.
Related to Figure 1 and Table S1.</t>
    </r>
    <r>
      <rPr>
        <sz val="12"/>
        <color theme="1"/>
        <rFont val="Calibri"/>
        <family val="2"/>
        <scheme val="minor"/>
      </rPr>
      <t xml:space="preserve"> The high-confidence mitochondrial proteome includes: class 1 proteins with a sequence coverage of &gt; 20% (SD &lt; 0.75; Figure S2I); mitochondrial proteins experimentally validated via import of radiolabeled precursors into mitochondria, subcellular fractionation or fluorescence microscopy; manually curated mitochondrial proteins from single-protein studies; and proteins of dual localization, for which a presence in the mitochondrial proteome was demonstrated by experimental analysis/manual curation.</t>
    </r>
  </si>
  <si>
    <t xml:space="preserve">  </t>
  </si>
  <si>
    <t>Gene</t>
  </si>
  <si>
    <t>Length</t>
  </si>
  <si>
    <t>Glu</t>
  </si>
  <si>
    <t>Gal</t>
  </si>
  <si>
    <t>Gly</t>
  </si>
  <si>
    <t>F</t>
  </si>
  <si>
    <t>Cytochrome c OXidase</t>
  </si>
  <si>
    <t>ATP synthase</t>
  </si>
  <si>
    <t>CytochrOme B</t>
  </si>
  <si>
    <t>OLIgomycin resistance</t>
  </si>
  <si>
    <t>Function Unknown Now</t>
  </si>
  <si>
    <t>Mitochondrial Distribution and Morphology</t>
  </si>
  <si>
    <t>eNdonuclease Three-like Glycosylase</t>
  </si>
  <si>
    <t>MYOsin</t>
  </si>
  <si>
    <t>CYtochrome C</t>
  </si>
  <si>
    <t>GlyCine cleaVage</t>
  </si>
  <si>
    <t>BolA-like protein</t>
  </si>
  <si>
    <t>GTPase EF-hand protein of Mitochondria</t>
  </si>
  <si>
    <t>Splicing ENdonuclease</t>
  </si>
  <si>
    <t>Formyl-Methionyl-tRNA Transformylase</t>
  </si>
  <si>
    <t>Acetyl CoA Hydrolase</t>
  </si>
  <si>
    <t>Proteolysis In Mitochondria</t>
  </si>
  <si>
    <t>PETite</t>
  </si>
  <si>
    <t>Mitochondrial Ribosomal Protein, Large subunit</t>
  </si>
  <si>
    <t>mitochondrial MINi protein of ~6 kDa</t>
  </si>
  <si>
    <t>CORe protein of QH2 cytochrome c reductase</t>
  </si>
  <si>
    <t>Peptidyl-Trna Hydrolase</t>
  </si>
  <si>
    <t>Cx9C Motif-Containing protein</t>
  </si>
  <si>
    <t>Interactor of AIm11</t>
  </si>
  <si>
    <t>PeroxiRedoXin</t>
  </si>
  <si>
    <t>PETite colonies</t>
  </si>
  <si>
    <t>Mitochondrial Ribosomal Protein</t>
  </si>
  <si>
    <t>Mitochondrial oRganization of gene eXpression (MIOREX)</t>
  </si>
  <si>
    <t>Biosynthesis of Nicotinic Acid</t>
  </si>
  <si>
    <t>Mitochondrial Intermembrane space CX(n)C motif protein</t>
  </si>
  <si>
    <t>COenzyme Q</t>
  </si>
  <si>
    <t>Phosphatase Of ADP-ribose 1"-phosphate</t>
  </si>
  <si>
    <t>Suppressor of Cytochrome Oxidase deficiency</t>
  </si>
  <si>
    <t>2-Enoyl Thioester Reductase</t>
  </si>
  <si>
    <t>PyriDoXine auxotrophy</t>
  </si>
  <si>
    <t>TriCarboxylic acid cycle Mutant</t>
  </si>
  <si>
    <t>Found in Mitochondrial Proteome</t>
  </si>
  <si>
    <t>Origin Recognition Complex</t>
  </si>
  <si>
    <t>MItochondrial C1-tetrahydrofolate Synthase</t>
  </si>
  <si>
    <t>ADP/ATP Carrier</t>
  </si>
  <si>
    <t>Replication Factor C</t>
  </si>
  <si>
    <t>Translocase of the Inner Membrane</t>
  </si>
  <si>
    <t>Yeast Mitochondrial Carrier</t>
  </si>
  <si>
    <t>Cytochrome B Protein synthesis</t>
  </si>
  <si>
    <t>Glycyl-tRNA Synthase</t>
  </si>
  <si>
    <t>Mitochondrial Ribosomal Protein, Small subunit</t>
  </si>
  <si>
    <t>EXOnuclease V</t>
  </si>
  <si>
    <t>Nuclear Protein Localization</t>
  </si>
  <si>
    <t>ExtraCellular Mutant</t>
  </si>
  <si>
    <t>FuZzy Onions homolog</t>
  </si>
  <si>
    <t>Multi-copy Bypass of AFG3</t>
  </si>
  <si>
    <t>Replication In Mitochondria</t>
  </si>
  <si>
    <t>PhosphoGlucoIsomerase</t>
  </si>
  <si>
    <t>mitochondrial MINi protein of ~7 kDa</t>
  </si>
  <si>
    <t>Pyruvate Dehydrogenase Beta subunit</t>
  </si>
  <si>
    <t>Mitochondrial ClpX</t>
  </si>
  <si>
    <t>Outer Membrane Protein of 14 kDa</t>
  </si>
  <si>
    <t>COQ interacting protein</t>
  </si>
  <si>
    <t>Glutathione PeroXidase</t>
  </si>
  <si>
    <t>Respiratory superComplex Factor</t>
  </si>
  <si>
    <t>MItochondrial contact site and Cristae organizing system</t>
  </si>
  <si>
    <t>Serine HydroxyMethyltransferase</t>
  </si>
  <si>
    <t>Succinate DeHydrogenase</t>
  </si>
  <si>
    <t>Citrate Transport Protein</t>
  </si>
  <si>
    <t>PhosphatidylGlycerolphosphate Synthase</t>
  </si>
  <si>
    <t>IsoLeucine Valine</t>
  </si>
  <si>
    <t>NiFS-like</t>
  </si>
  <si>
    <t>Homologous to Bacterial Nitroreductases</t>
  </si>
  <si>
    <t>peptide Methionine sulfoXide Reductase</t>
  </si>
  <si>
    <t>Mitochondrial Genome Required</t>
  </si>
  <si>
    <t>Promoter Of Filamentation</t>
  </si>
  <si>
    <t>PRoteinase yscD</t>
  </si>
  <si>
    <t>Catabolism of Hydroxy Amino acids</t>
  </si>
  <si>
    <t>CITrate synthase</t>
  </si>
  <si>
    <t>3-PhosphoGlycerate Kinase</t>
  </si>
  <si>
    <t>Synthetic Lethal with Mss4</t>
  </si>
  <si>
    <t>Integrity of Mitochondrial Genome</t>
  </si>
  <si>
    <t>Phosphatase Two C</t>
  </si>
  <si>
    <t>ThioRedoXin</t>
  </si>
  <si>
    <t>Mitotic Chromosome Determinant</t>
  </si>
  <si>
    <t>Actin-Related Protein</t>
  </si>
  <si>
    <t>PseudoUridine Synthase</t>
  </si>
  <si>
    <t>Mitochondrial Transcription Factor</t>
  </si>
  <si>
    <t>Isocitrate Dehydrogenase, NADP-specific</t>
  </si>
  <si>
    <t>Cytochrome B Synthesis</t>
  </si>
  <si>
    <t>NADH Dehydrogenase, External</t>
  </si>
  <si>
    <t>Mitochondrial Splicing</t>
  </si>
  <si>
    <t>HEMe synthesis by SLC25 family member</t>
  </si>
  <si>
    <t>Yeast Frataxin Homolog</t>
  </si>
  <si>
    <t>Cell Division Cycle</t>
  </si>
  <si>
    <t>STabilizing Factor</t>
  </si>
  <si>
    <t>CaRDiolipin synthase</t>
  </si>
  <si>
    <t>AuTophaGy related</t>
  </si>
  <si>
    <t>D-Lactate Dehydrogenase</t>
  </si>
  <si>
    <t>INHibitor (of F1F0-ATPase)</t>
  </si>
  <si>
    <t>GDP/GTP Carrier</t>
  </si>
  <si>
    <t>Translocase of the Inner Mitochondrial membrane</t>
  </si>
  <si>
    <t>D-Tyr-tRNA(Tyr) Deacylase</t>
  </si>
  <si>
    <t>Ribosomal Small subunit of Mitochondria</t>
  </si>
  <si>
    <t>VCP/Cdc48-associated Mitochondrial Stress-responsive</t>
  </si>
  <si>
    <t>Triose-Phosphate Isomerase</t>
  </si>
  <si>
    <t>TriacylGlycerol Lipase</t>
  </si>
  <si>
    <t>Required for Respiratory Growth</t>
  </si>
  <si>
    <t>Suppression of Exponential Defect</t>
  </si>
  <si>
    <t>tRNA Methyltransferase</t>
  </si>
  <si>
    <t>alpha-KetoGlutarate Dehydrogenase</t>
  </si>
  <si>
    <t>Cyclosporin A-sensitive Proline Rotamase</t>
  </si>
  <si>
    <t>UnProceSsed</t>
  </si>
  <si>
    <t>Homolog of SIR Two (SIR2)</t>
  </si>
  <si>
    <t>Mitochondrial Splicing System</t>
  </si>
  <si>
    <t>Spindle Pole Component</t>
  </si>
  <si>
    <t>Mitochondria-associated F-Box protein</t>
  </si>
  <si>
    <t>ADenylate Kinase</t>
  </si>
  <si>
    <t>HEMe biosynthesis</t>
  </si>
  <si>
    <t>LYSine requiring</t>
  </si>
  <si>
    <t>FMN biosynthesis</t>
  </si>
  <si>
    <t>CaTalase A</t>
  </si>
  <si>
    <t>Heat Shock Protein</t>
  </si>
  <si>
    <t>EXo-1,3-beta-Glucanase</t>
  </si>
  <si>
    <t>DNA Damage INducible</t>
  </si>
  <si>
    <t>Mitochondrial aminoacyl-tRNA Synthetase, tryptophan (W)</t>
  </si>
  <si>
    <t>Mitochondrial Glutaredoxin-like Protein of 12 kDa</t>
  </si>
  <si>
    <t>Mitochondrial Homologous Recombination</t>
  </si>
  <si>
    <t>Histidine triad NucleoTide-binding</t>
  </si>
  <si>
    <t>OXA1 Multicopy Suppressor</t>
  </si>
  <si>
    <t>Yeast Suicide Protein</t>
  </si>
  <si>
    <t>Increased Recombination Centers</t>
  </si>
  <si>
    <t>YaPSin</t>
  </si>
  <si>
    <t>ATPase synthase</t>
  </si>
  <si>
    <t>ThioRedoxin Reductase</t>
  </si>
  <si>
    <t>ubiquinol-cytochrome c reductase (bc1) Synthesis</t>
  </si>
  <si>
    <t>Adrenodoxin Reductase Homolog</t>
  </si>
  <si>
    <t>COI1</t>
  </si>
  <si>
    <t>COx Interacting</t>
  </si>
  <si>
    <t>Sensitivity to High Expression</t>
  </si>
  <si>
    <t>Pleiotropic Drug Resistance</t>
  </si>
  <si>
    <t>RADiation sensitive</t>
  </si>
  <si>
    <t>CYtosolic Metalloprotease</t>
  </si>
  <si>
    <t>THIamine regulon</t>
  </si>
  <si>
    <t>U Three Protein</t>
  </si>
  <si>
    <t>UGO (Japanese for fusion)</t>
  </si>
  <si>
    <t>RIBoflavin biosynthesis</t>
  </si>
  <si>
    <t>Mitochondrial Zinc Maintenance</t>
  </si>
  <si>
    <t>Early Meiotic Induction</t>
  </si>
  <si>
    <t>GlutaRedoXin</t>
  </si>
  <si>
    <t>ubiQuinol-cytochrome C oxidoReductase</t>
  </si>
  <si>
    <t>Phenylacrylic Acid Decarboxylase</t>
  </si>
  <si>
    <t>Rieske Iron-sulfur Protein</t>
  </si>
  <si>
    <t>Unidentified TRanscript</t>
  </si>
  <si>
    <t>Ribosomal Mitochondrial Large</t>
  </si>
  <si>
    <t>ATPase Family Gene</t>
  </si>
  <si>
    <t>SOrting Mitochondrial</t>
  </si>
  <si>
    <t>Inositol phosphoSphingolipid phospholipase C</t>
  </si>
  <si>
    <t>CHOline requiring</t>
  </si>
  <si>
    <t>SPOrulation</t>
  </si>
  <si>
    <t>Sin1 Associated Protein</t>
  </si>
  <si>
    <t>Iron-Sulfur protein biogenesis, Desulfurase-interacting protein</t>
  </si>
  <si>
    <t>PI Carrier</t>
  </si>
  <si>
    <t>Homologous Mmf1p Factor</t>
  </si>
  <si>
    <t>Condensing Enzyme with Mitochondrial function</t>
  </si>
  <si>
    <t>ARGinine requiring</t>
  </si>
  <si>
    <t>ALdehyde Dehydrogenase</t>
  </si>
  <si>
    <t>Intermediate Cleaving Peptidase</t>
  </si>
  <si>
    <t>Altered Inheritance rate of Mitochondria</t>
  </si>
  <si>
    <t>IsoLeucine-plus-Valine requiring</t>
  </si>
  <si>
    <t>Ino Eighty Subunit</t>
  </si>
  <si>
    <t>Fe TRansporter</t>
  </si>
  <si>
    <t>cytochrome OXidase Activity</t>
  </si>
  <si>
    <t>tRNA CCA-pyrophosphorylase</t>
  </si>
  <si>
    <t>Pyruvate Dehydrogenase Alpha</t>
  </si>
  <si>
    <t>Folinic Acid Utilization</t>
  </si>
  <si>
    <t>DEpressed Growth rate</t>
  </si>
  <si>
    <t>Mitochondrial DnaJ</t>
  </si>
  <si>
    <t>LiPoamide Dehydrogenase</t>
  </si>
  <si>
    <t>RNA POlymerase</t>
  </si>
  <si>
    <t>Regulatory Particle Non-ATPase</t>
  </si>
  <si>
    <t>Forms Aploid and Binucleate cells</t>
  </si>
  <si>
    <t>mitochondrial MINi protein of 10 kDa</t>
  </si>
  <si>
    <t>Deficient in Utilization of Glutathione</t>
  </si>
  <si>
    <t>Yeast Mitochondrial Ribosomal protein</t>
  </si>
  <si>
    <t>HeXoKinase</t>
  </si>
  <si>
    <t>J-type Accessory Chaperone</t>
  </si>
  <si>
    <t>Delta-Psi dependent mitochondrial import and Cleavage protein of ~13 kDa</t>
  </si>
  <si>
    <t>GEnetic interactors of Prohibitins</t>
  </si>
  <si>
    <t>Protein Kinase of PDH</t>
  </si>
  <si>
    <t>Mitochondrial RNA Helicase</t>
  </si>
  <si>
    <t>Mitochondrial-Nucleoid Protein</t>
  </si>
  <si>
    <t>Mitochondrial Pyruvate Carrier</t>
  </si>
  <si>
    <t>Long Chronological Lifespan 3</t>
  </si>
  <si>
    <t>Required for Meiotic nuclear Division</t>
  </si>
  <si>
    <t>Nop Seven Associated</t>
  </si>
  <si>
    <t>Mitochondrial rRNA Methyl transferase</t>
  </si>
  <si>
    <t>Mitochondrial peptide chain Release Factor</t>
  </si>
  <si>
    <t>Suppressor of Upstream AUG</t>
  </si>
  <si>
    <t>Multicopy Inhibitor of GAL gene expression</t>
  </si>
  <si>
    <t>Needs Cla4 to Survive</t>
  </si>
  <si>
    <t>Ngg1p-Interacting Factor</t>
  </si>
  <si>
    <t>Maintenance of Telomere Capping</t>
  </si>
  <si>
    <t>Mitochondrial Translation Optimization</t>
  </si>
  <si>
    <t>GlUtamyl-tRNA Synthetase</t>
  </si>
  <si>
    <t>Alcohol DeHydrogenase</t>
  </si>
  <si>
    <t>putative Mitochondrial CYsteine synthase</t>
  </si>
  <si>
    <t>EAT1</t>
  </si>
  <si>
    <t>Ethanol AcetylTransferase</t>
  </si>
  <si>
    <t>Delta-Psi dependent mitochondrial import and Cleavage protein of ~29 kDa</t>
  </si>
  <si>
    <t>Mitochondrial Sorting of Proteins</t>
  </si>
  <si>
    <t>Essential for Respiration and Viability</t>
  </si>
  <si>
    <t>Intermediate cleaved by Mitochondrial Octapeptidyl aminopeptidase</t>
  </si>
  <si>
    <t>Translocator Assembly and Maintenance</t>
  </si>
  <si>
    <t>Suppressor of Cdc4 Mutation</t>
  </si>
  <si>
    <t>Mitochondrial Class One protein of 32 kDa</t>
  </si>
  <si>
    <t>Translocase of the Outer Mitochondrial membrane</t>
  </si>
  <si>
    <t>Pyruvate DeCarboxylase</t>
  </si>
  <si>
    <t>VAlyl-tRNA Synthetase</t>
  </si>
  <si>
    <t>Thiamine Pyrophosphate Carrier</t>
  </si>
  <si>
    <t>Processing of Cytochrome c Peroxidase</t>
  </si>
  <si>
    <t>Glutaminyl Transamidase subunit F</t>
  </si>
  <si>
    <t>CardioLipin-specific Deacylase</t>
  </si>
  <si>
    <t>SURF Homolog of Yeast</t>
  </si>
  <si>
    <t>ProHiBitin</t>
  </si>
  <si>
    <t>N-terminal AcetylTransferase</t>
  </si>
  <si>
    <t>COB and COX1 mRNA maturation</t>
  </si>
  <si>
    <t>Mitochondrial aminoacyl-tRNA Synthetase, Methionine</t>
  </si>
  <si>
    <t>Cytochrome B mRNA Processing</t>
  </si>
  <si>
    <t>Pab1p-Binding Protein</t>
  </si>
  <si>
    <t>Triose-phosphate DeHydrogenase</t>
  </si>
  <si>
    <t>Pyruvate Dehydrogenase complex protein X</t>
  </si>
  <si>
    <t>ELongator Protein</t>
  </si>
  <si>
    <t>Changed Intracellular Redox state</t>
  </si>
  <si>
    <t>Bypasses Need for Spo12p</t>
  </si>
  <si>
    <t>Yeast flavoHemogloBin</t>
  </si>
  <si>
    <t>Stationary Phase Gene</t>
  </si>
  <si>
    <t>PhosphoFructoKinase</t>
  </si>
  <si>
    <t>Ligase of Succinyl-CoA</t>
  </si>
  <si>
    <t>ENOlase</t>
  </si>
  <si>
    <t>Manganese Trafficking factor for Mitochondrial SOD2</t>
  </si>
  <si>
    <t>Yeast Oligomycin Resistance</t>
  </si>
  <si>
    <t>BIOtin</t>
  </si>
  <si>
    <t>Mitochondrial Class One protein of 14 kDa</t>
  </si>
  <si>
    <t>Glycerol UTilization</t>
  </si>
  <si>
    <t>LEUcine biosynthesis</t>
  </si>
  <si>
    <t>tRNA ThreonylCarbamoyladenosine Dehydratase</t>
  </si>
  <si>
    <t>SuperOxide Dismutase</t>
  </si>
  <si>
    <t>Digs Into Agar</t>
  </si>
  <si>
    <t>Mitochondrial ASsembly</t>
  </si>
  <si>
    <t>Suppressor of the LyTic phenotype</t>
  </si>
  <si>
    <t>Proline UTilization</t>
  </si>
  <si>
    <t>Ribosome Recycling Factor</t>
  </si>
  <si>
    <t>Family of Serine Hydrolases</t>
  </si>
  <si>
    <t>Function required for Yeast Viability</t>
  </si>
  <si>
    <t>PANtothenate biosynthesis</t>
  </si>
  <si>
    <t>Hydroxyacyl-Thioester Dehydratase</t>
  </si>
  <si>
    <t>Phosphoprotein Phosphatase methylEsterase</t>
  </si>
  <si>
    <t>Phosphatase type Two C</t>
  </si>
  <si>
    <t>Sorting and Assembly Machinery</t>
  </si>
  <si>
    <t>Mitochondrial tRNA Synthetase aRginine</t>
  </si>
  <si>
    <t>Cytochrome OXidase</t>
  </si>
  <si>
    <t>MutS Homolog</t>
  </si>
  <si>
    <t>Lipid transfer protein Anchored at Membrane contact sites</t>
  </si>
  <si>
    <t>MiTochondrial Gtpase 2</t>
  </si>
  <si>
    <t>Old Yellow Enzyme</t>
  </si>
  <si>
    <t>Branched-chain Amino acid Transaminase</t>
  </si>
  <si>
    <t>Mitochondrial Matrix Factor</t>
  </si>
  <si>
    <t>ARp2/3 Complex subunit</t>
  </si>
  <si>
    <t>mitochondrial FISsion</t>
  </si>
  <si>
    <t>Mitochondrial Acidic Matrix protein</t>
  </si>
  <si>
    <t>Respiratory Chain Interacting protein of ~37 kDa</t>
  </si>
  <si>
    <t>Formation of Mitochondrial Complexes</t>
  </si>
  <si>
    <t>PORin</t>
  </si>
  <si>
    <t>1-AcyldihYdroxyacetone-phosphate Reductase</t>
  </si>
  <si>
    <t>FLavin eXchange</t>
  </si>
  <si>
    <t>Outer Membrane</t>
  </si>
  <si>
    <t>REVersionless</t>
  </si>
  <si>
    <t>Mitochondrial Class One protein of 8 kDa</t>
  </si>
  <si>
    <t>Cytochrome Oxidase Assembly</t>
  </si>
  <si>
    <t>Peroxisomal Oxoacyl Thiolase</t>
  </si>
  <si>
    <t>Mitochondrial RNA Splicing</t>
  </si>
  <si>
    <t>INner membrane Assembly 22 kDa</t>
  </si>
  <si>
    <t>HYdroperoxide Resistance</t>
  </si>
  <si>
    <t>CYclic AMP Requirement</t>
  </si>
  <si>
    <t>Mitochondrial Peculiar Membrane protein</t>
  </si>
  <si>
    <t>Increased Minichromosome Loss</t>
  </si>
  <si>
    <t>Mitochondrial Elongation Factor</t>
  </si>
  <si>
    <t>Presequence translocase-Associated Motor</t>
  </si>
  <si>
    <t>Mitochondrial DiVision</t>
  </si>
  <si>
    <t>NITrilase superfamily</t>
  </si>
  <si>
    <t>Mitochondrial Class One protein of 6 kDa</t>
  </si>
  <si>
    <t>Delta-Psi dependent mitochondrial Import protein of 8 kDa</t>
  </si>
  <si>
    <t>Sec Fourteen Homolog</t>
  </si>
  <si>
    <t>SMT1</t>
  </si>
  <si>
    <t>Suppression of Mitochondrial Translation</t>
  </si>
  <si>
    <t>CIk1 Suppressing</t>
  </si>
  <si>
    <t>ACOnitase</t>
  </si>
  <si>
    <t>NonClassical Export</t>
  </si>
  <si>
    <t>NUClease</t>
  </si>
  <si>
    <t>ThioESterase</t>
  </si>
  <si>
    <t>Mitochondrially LOcalized protein of 127 kDa</t>
  </si>
  <si>
    <t>Stress-Seventy subfamily C</t>
  </si>
  <si>
    <t>OSMotic sensitivity</t>
  </si>
  <si>
    <t>N-Terminal Amidase</t>
  </si>
  <si>
    <t>Multicopy suppressor Of ts Gsp1</t>
  </si>
  <si>
    <t>Mitochondrial Import Receptor</t>
  </si>
  <si>
    <t>TMem14 Homolog of 11 kDa</t>
  </si>
  <si>
    <t>Just Say No</t>
  </si>
  <si>
    <t>Succinate-Fumarate Carrier</t>
  </si>
  <si>
    <t>Altered Inheritance of Mitochondria</t>
  </si>
  <si>
    <t>PeroXisomal Protein</t>
  </si>
  <si>
    <t>Iron-sulfur cluster assembly factor for Biotin synthase and Aconitase-like mitochondrial proteins</t>
  </si>
  <si>
    <t>Mitochondrial Genome Maintenance</t>
  </si>
  <si>
    <t>Cruciform Cutting Endonuclease</t>
  </si>
  <si>
    <t>Mitochondrial Class One protein of 12 kDa</t>
  </si>
  <si>
    <t>mitochondrial MINi protein of 9 kDa</t>
  </si>
  <si>
    <t>MAlic Enzyme</t>
  </si>
  <si>
    <t>NifU-like protein</t>
  </si>
  <si>
    <t>Mini Mitochondria ORF</t>
  </si>
  <si>
    <t>Suppressor of Four Kinase</t>
  </si>
  <si>
    <t>3-Oxoacyl-[Acyl-carrier-protein] Reductase</t>
  </si>
  <si>
    <t>Translation Machinery Associated</t>
  </si>
  <si>
    <t>Fructose-1,6-Bisphosphate Aldolase</t>
  </si>
  <si>
    <t>Delta-Psi dependent mitochondrial import and Cleavage protein of 7 kDa</t>
  </si>
  <si>
    <t>Yeast Nucleoside diphosphate Kinase</t>
  </si>
  <si>
    <t>Helper Of Tim</t>
  </si>
  <si>
    <t>Malate DeHydrogenase</t>
  </si>
  <si>
    <t>CYTochrome-c1-heme-lyase</t>
  </si>
  <si>
    <t>Histone Synthetic Lethal</t>
  </si>
  <si>
    <t>Aspartate AminoTransferase</t>
  </si>
  <si>
    <t>APurinic/apyrimidinic eNdonuclease</t>
  </si>
  <si>
    <t>OxaloAcetate Carrier</t>
  </si>
  <si>
    <t>Respiratory Chain Interacting protein of ~50 kDa</t>
  </si>
  <si>
    <t>OCTapeptidyl aminopeptidase</t>
  </si>
  <si>
    <t>Cx9C Mitochondrial protein necessary for full assembly of Cytochrome c oxidase</t>
  </si>
  <si>
    <t>Mitochondrial NADH-Cytochrome b5 Reductase</t>
  </si>
  <si>
    <t>Glycerate PhosphoMutase</t>
  </si>
  <si>
    <t>AminoPEptidase</t>
  </si>
  <si>
    <t>Acyl Carrier Protein</t>
  </si>
  <si>
    <t>Mitochondrial aminoacyl-tRNA Synthetase, Threonine</t>
  </si>
  <si>
    <t>Mitochondrial intermembrane space Import and Assembly</t>
  </si>
  <si>
    <t>EIF4E-Associated Protein</t>
  </si>
  <si>
    <t>Cytochrome B Termination</t>
  </si>
  <si>
    <t>CCR4 Associated Factor</t>
  </si>
  <si>
    <t>yoUTH</t>
  </si>
  <si>
    <t>Cytochrome c Peroxidase</t>
  </si>
  <si>
    <t>Derepressed for Ribosomal protein S14 Expression</t>
  </si>
  <si>
    <t>tRNase Z</t>
  </si>
  <si>
    <t>Overlapping activity with M-AAA protease</t>
  </si>
  <si>
    <t>DyNaMin-related</t>
  </si>
  <si>
    <t>Maintenance of Mitochondrial Morphology</t>
  </si>
  <si>
    <t>eLMO homolog</t>
  </si>
  <si>
    <t>PUmilio-homology domain Family</t>
  </si>
  <si>
    <t>Stress-Seventy subfamily A</t>
  </si>
  <si>
    <t>Iron Sulfur Assembly</t>
  </si>
  <si>
    <t>Vacuolar Protein Sorting</t>
  </si>
  <si>
    <t>Multicopy Enhancer of UAS2</t>
  </si>
  <si>
    <t>Mitochondrially LOcalized protein of 50 kDa</t>
  </si>
  <si>
    <t>Rna EXonuclease</t>
  </si>
  <si>
    <t>Cold Sensitive for Fermentation</t>
  </si>
  <si>
    <t>ALanine Transaminase</t>
  </si>
  <si>
    <t>acyl-protein Thioesterase with Multiple Localizations, protein of 25 kDa</t>
  </si>
  <si>
    <t>U Six Biogenesis</t>
  </si>
  <si>
    <t>Synthetic Lethal with SSM4</t>
  </si>
  <si>
    <t>Peroxisomal Coenzyme A Diphosphatase</t>
  </si>
  <si>
    <t>Transcript Antisense to Ribosomal RNA</t>
  </si>
  <si>
    <t>SDH4 Homolog</t>
  </si>
  <si>
    <t>MultiDrug resistance-Like</t>
  </si>
  <si>
    <t>Mitochondrial Myo2p Receptor-related</t>
  </si>
  <si>
    <t>Mitochondrial Splicing Suppressor</t>
  </si>
  <si>
    <t>Quasi-Renownless Information</t>
  </si>
  <si>
    <t>Cytochrome Oxidase Assembly factor</t>
  </si>
  <si>
    <t>LIPoyl ligase</t>
  </si>
  <si>
    <t>Stress-inducible Yeast Mpv17</t>
  </si>
  <si>
    <t>Mdm10 Complementing Protein</t>
  </si>
  <si>
    <t>Heme Activator Protein</t>
  </si>
  <si>
    <t>mitochondrial protein Related to Spastic paraplegia with Optic atrophy and neuropathy SPG55</t>
  </si>
  <si>
    <t>Gtpase of Unknown Function</t>
  </si>
  <si>
    <t>STaurosporine and Temperature sensitive</t>
  </si>
  <si>
    <t>Delta-Psi dependent mitochondrial Assembly protein of 10 kDa</t>
  </si>
  <si>
    <t>CItrinin Sensitive knockout</t>
  </si>
  <si>
    <t>DIcarboxylate Carrier</t>
  </si>
  <si>
    <t>Stress-Seventy subfamily Q</t>
  </si>
  <si>
    <t>Nuclear Accommodation of Mitochondria</t>
  </si>
  <si>
    <t>STErile</t>
  </si>
  <si>
    <t>DoCK1 homolog</t>
  </si>
  <si>
    <t>mitochondrial MINi protein of 4 kDa</t>
  </si>
  <si>
    <t>Uracil DNA N-Glycosylase</t>
  </si>
  <si>
    <t>Carnitine AcetylTransferase</t>
  </si>
  <si>
    <t>CYtochrome B</t>
  </si>
  <si>
    <t>8-OxoGuanine Glycosylase/lyase</t>
  </si>
  <si>
    <t>Petite Integration Frequency</t>
  </si>
  <si>
    <t>DihydroUridine Synthase</t>
  </si>
  <si>
    <t>D-Arabinono-1,4-Lactone Oxidase</t>
  </si>
  <si>
    <t>RNase P Mitochondrial</t>
  </si>
  <si>
    <t>NADH Dehydrogenase Internal</t>
  </si>
  <si>
    <t>Meiotic Sister-Chromatid recombination</t>
  </si>
  <si>
    <t>ReSpiration Factor</t>
  </si>
  <si>
    <t>Inner Membrane Protease</t>
  </si>
  <si>
    <t>Copper Chaperone for SOD1</t>
  </si>
  <si>
    <t>poly(A) mRNA metabolism</t>
  </si>
  <si>
    <t>ATPase ExPression</t>
  </si>
  <si>
    <t>Synthesis Of Var</t>
  </si>
  <si>
    <t>ARS-Binding Factor</t>
  </si>
  <si>
    <t>Protein of Dual Localization of 32 kDa</t>
  </si>
  <si>
    <t>Yeast Tat-binding Analog</t>
  </si>
  <si>
    <t>MiTochondrial GTPase</t>
  </si>
  <si>
    <t>ATPase</t>
  </si>
  <si>
    <t>Homolog of Fatty aldehyde Dehydrogenase</t>
  </si>
  <si>
    <t>FOLic acid synthesis</t>
  </si>
  <si>
    <t>SDH3 Homolog</t>
  </si>
  <si>
    <t>Delta-Psi dependent mitochondrial Import protein of 35 kDa</t>
  </si>
  <si>
    <t>Mitochondrial Magnesium Exporter</t>
  </si>
  <si>
    <t>Mitochondrial Metal Transporter</t>
  </si>
  <si>
    <t>mitochondrial MINi protein of 3 kDa</t>
  </si>
  <si>
    <t>MonoacylGlycerol Lipase</t>
  </si>
  <si>
    <t>Yeast suppressor of HM mutant</t>
  </si>
  <si>
    <t>Mitochondrially LOcalized protein</t>
  </si>
  <si>
    <t>PyroPhosphatAse</t>
  </si>
  <si>
    <t>Deletion of SUV3 Supressor</t>
  </si>
  <si>
    <t>Hmg2p ER Remodeling</t>
  </si>
  <si>
    <t>ABC Transporter, Mitochondrial</t>
  </si>
  <si>
    <t>Yeast Mitochondrial Escape</t>
  </si>
  <si>
    <t>Isocitrate DeHydrogenase</t>
  </si>
  <si>
    <t>Methyltransferase</t>
  </si>
  <si>
    <t>Sim1 Uth1 Nca3</t>
  </si>
  <si>
    <t>Mitochondrial aminoacyl-tRNA Synthetase, lysine (K)</t>
  </si>
  <si>
    <t>Sick Without Securin</t>
  </si>
  <si>
    <t>Suppressor of Aac2 Lethality</t>
  </si>
  <si>
    <t>Actin Patch Protein</t>
  </si>
  <si>
    <t>homologous to RAS proto-oncogene</t>
  </si>
  <si>
    <t>INositol polyphosphate 5-Phosphatase</t>
  </si>
  <si>
    <t>Nicotinamide Riboside Kinase</t>
  </si>
  <si>
    <t>CholinePhosphoTransferase</t>
  </si>
  <si>
    <t>PhosphatidylSerine Decarboxylase</t>
  </si>
  <si>
    <t>CRS1</t>
  </si>
  <si>
    <t>Cysteinyl-tRNA Synthetase, CysRS</t>
  </si>
  <si>
    <t>Yeast Protein Two</t>
  </si>
  <si>
    <t>BaX Inhibitor</t>
  </si>
  <si>
    <t>ZInc finger Motif protein of 17 kDa</t>
  </si>
  <si>
    <t>Mitochondrial DnaJ homolog</t>
  </si>
  <si>
    <t>RNA Polymerase C</t>
  </si>
  <si>
    <t>Suppressor of Mitochondrial Mutation</t>
  </si>
  <si>
    <t>MRX15</t>
  </si>
  <si>
    <t>Apoptosis-Inducing Factor</t>
  </si>
  <si>
    <t>Initiation Factor of Mitochondria</t>
  </si>
  <si>
    <t>Mitochondrial IMport</t>
  </si>
  <si>
    <t>Mitochondrial aminoacyl-tRNA Synthetase, Glutamate (E)</t>
  </si>
  <si>
    <t>PRoteinase yscE</t>
  </si>
  <si>
    <t>Glycerol-3-Phosphate Dehydrogenase</t>
  </si>
  <si>
    <t>Inhibitory Regulator of the RAS-cAMP pathway</t>
  </si>
  <si>
    <t>Helicase in MItochondria</t>
  </si>
  <si>
    <t>peptidyl tRNA hydrolase 4</t>
  </si>
  <si>
    <t>Mitochondrial Class One protein of 10 kDa</t>
  </si>
  <si>
    <t>DDHD Domain-containing Lipase</t>
  </si>
  <si>
    <t>GLyOxalase</t>
  </si>
  <si>
    <t>Nin1 (One) Binding protein</t>
  </si>
  <si>
    <t>CYTochrome c1</t>
  </si>
  <si>
    <t>Changed Mutation Rate</t>
  </si>
  <si>
    <t>CaRnitine Carrier</t>
  </si>
  <si>
    <t>Delta-Psi dependent mitochondrial Import protein of ~34 kDa</t>
  </si>
  <si>
    <t>CATabolite repression</t>
  </si>
  <si>
    <t>ORnithine Transporter</t>
  </si>
  <si>
    <t>GLutamiNe metabolism</t>
  </si>
  <si>
    <t>LIPoic acid</t>
  </si>
  <si>
    <t>Mitochondrial rRNA Methyltransferase</t>
  </si>
  <si>
    <t>Malonyl-CoA:ACP Transferase</t>
  </si>
  <si>
    <t>OxoDicarboxylate Carrier</t>
  </si>
  <si>
    <t>IscU homolog</t>
  </si>
  <si>
    <t>Mitochondrial GrpE</t>
  </si>
  <si>
    <t>DihydroFolate Reductase</t>
  </si>
  <si>
    <t>METhionine requiring</t>
  </si>
  <si>
    <t>late ENdosome and Vacuole interface function</t>
  </si>
  <si>
    <t>ThioUridine Modification</t>
  </si>
  <si>
    <t>PeNTamidine resistance</t>
  </si>
  <si>
    <t>Fungal SideroFlexin 1</t>
  </si>
  <si>
    <t>tRNA MODification</t>
  </si>
  <si>
    <t>RhoDanese-Like protein</t>
  </si>
  <si>
    <t>MItochondrial DNA Polymerase</t>
  </si>
  <si>
    <t>ALAnyl-tRNA synthetase</t>
  </si>
  <si>
    <t>PYruvate Kinase</t>
  </si>
  <si>
    <t>SUppressor of Var1</t>
  </si>
  <si>
    <t>Isoleucyl tRNA Synthetase of Mitochondria</t>
  </si>
  <si>
    <t>Mrs2 Function Modulating factor</t>
  </si>
  <si>
    <t>Bet Two Suppressor</t>
  </si>
  <si>
    <t>UBiquitin-specific Protease</t>
  </si>
  <si>
    <t>GLutathione Reductase</t>
  </si>
  <si>
    <t>Mitochondrial aminoacyl-tRNA Synthetase, tyrosine (Y)</t>
  </si>
  <si>
    <t>INner membrane Assembly 17 kDa</t>
  </si>
  <si>
    <t>Mitochondrial aminoacyl-tRNA Synthetase, Aspartate (D)</t>
  </si>
  <si>
    <t>Delta-Psi dependent mitochondrial import and Cleavage protein of ~25 kDa</t>
  </si>
  <si>
    <t>Mitochondrial Class One protein of 76 kDa</t>
  </si>
  <si>
    <t>IScU homolog</t>
  </si>
  <si>
    <t>Phosphopantetheine:Protein Transferase</t>
  </si>
  <si>
    <t>Restriction of Telomere Capping</t>
  </si>
  <si>
    <t>PerOxide Sensitive</t>
  </si>
  <si>
    <t>OXidation Resistance</t>
  </si>
  <si>
    <t>Phosphatidyl Glycerol phospholipase C</t>
  </si>
  <si>
    <t>Yeast Adrenodoxin Homolog</t>
  </si>
  <si>
    <t>FUMarase</t>
  </si>
  <si>
    <t>prpD Homolog</t>
  </si>
  <si>
    <t>IsoCitrate Lyase</t>
  </si>
  <si>
    <t>mitochondrial MINi protein of 8 kDa</t>
  </si>
  <si>
    <t>Aspartate-Glutamate Carrier</t>
  </si>
  <si>
    <t>Histidine-Trna Synthetase</t>
  </si>
  <si>
    <t>Mitochondrial aminoacyl-tRNA Synthetase, Phenylalanine (F)</t>
  </si>
  <si>
    <t>Top1T722A mutant Hypersensitive</t>
  </si>
  <si>
    <t>DnaJ protein Involved in ER-associated Degradation</t>
  </si>
  <si>
    <t>Translation Elongation Factor</t>
  </si>
  <si>
    <t>TMem205 Homolog of 18 kDa</t>
  </si>
  <si>
    <t>Phosphatidyl Inositol Synthase</t>
  </si>
  <si>
    <t>Yeast LETM1 Homolog of 47 kD</t>
  </si>
  <si>
    <t>TAfaZzin</t>
  </si>
  <si>
    <t>Nuclear Control of ATPase</t>
  </si>
  <si>
    <t>QH2:cytochrome-C oxidoReductase</t>
  </si>
  <si>
    <t>ID</t>
  </si>
  <si>
    <t>Name</t>
  </si>
  <si>
    <t>Function</t>
  </si>
  <si>
    <t>Abund gluc</t>
  </si>
  <si>
    <t>Total Aas</t>
  </si>
  <si>
    <t>Total Import</t>
  </si>
  <si>
    <t>Total Aas glc</t>
  </si>
  <si>
    <t>Abund glyc</t>
  </si>
  <si>
    <t>Total mito</t>
  </si>
  <si>
    <t>HIT?</t>
  </si>
  <si>
    <t>ABUNDANCE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</si>
</sst>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8" x14ac:knownFonts="1">
    <font>
      <sz val="11"/>
      <color theme="1"/>
      <name val="Calibri"/>
      <family val="2"/>
      <scheme val="minor"/>
    </font>
    <font>
      <sz val="12"/>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name val="Calibri"/>
      <family val="2"/>
      <scheme val="minor"/>
    </font>
    <font>
      <b/>
      <sz val="8"/>
      <color theme="1"/>
      <name val="Calibri"/>
      <family val="2"/>
      <scheme val="minor"/>
    </font>
    <font>
      <sz val="11"/>
      <name val="Calibri"/>
      <family val="2"/>
      <scheme val="minor"/>
    </font>
    <font>
      <b/>
      <sz val="14"/>
      <color theme="1"/>
      <name val="Calibri"/>
      <family val="2"/>
      <scheme val="minor"/>
    </font>
    <font>
      <b/>
      <vertAlign val="superscript"/>
      <sz val="11"/>
      <color theme="1"/>
      <name val="Calibri"/>
      <family val="2"/>
      <scheme val="minor"/>
    </font>
    <font>
      <b/>
      <vertAlign val="superscript"/>
      <sz val="11"/>
      <name val="Calibri"/>
      <family val="2"/>
      <scheme val="minor"/>
    </font>
    <font>
      <sz val="12"/>
      <color theme="1"/>
      <name val="Calibri"/>
      <family val="2"/>
      <scheme val="minor"/>
    </font>
    <font>
      <b/>
      <sz val="12"/>
      <color theme="1"/>
      <name val="Calibri"/>
      <family val="2"/>
      <scheme val="minor"/>
    </font>
    <font>
      <sz val="8"/>
      <name val="Calibri"/>
      <family val="2"/>
      <scheme val="minor"/>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theme="3" tint="0.59999389629810485"/>
        <bgColor indexed="64"/>
      </patternFill>
    </fill>
    <fill>
      <patternFill patternType="solid">
        <fgColor theme="7" tint="0.59999389629810485"/>
        <bgColor indexed="64"/>
      </patternFill>
    </fill>
  </fills>
  <borders count="2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auto="1"/>
      </right>
      <top style="medium">
        <color auto="1"/>
      </top>
      <bottom style="thin">
        <color auto="1"/>
      </bottom>
      <diagonal/>
    </border>
    <border>
      <left style="medium">
        <color auto="1"/>
      </left>
      <right/>
      <top/>
      <bottom style="medium">
        <color auto="1"/>
      </bottom>
      <diagonal/>
    </border>
    <border>
      <left/>
      <right/>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bottom/>
      <diagonal/>
    </border>
    <border>
      <left style="medium">
        <color auto="1"/>
      </left>
      <right style="thin">
        <color auto="1"/>
      </right>
      <top style="medium">
        <color auto="1"/>
      </top>
      <bottom style="thin">
        <color auto="1"/>
      </bottom>
      <diagonal/>
    </border>
    <border>
      <left style="medium">
        <color auto="1"/>
      </left>
      <right style="thin">
        <color auto="1"/>
      </right>
      <top/>
      <bottom style="medium">
        <color auto="1"/>
      </bottom>
      <diagonal/>
    </border>
    <border>
      <left/>
      <right style="medium">
        <color auto="1"/>
      </right>
      <top/>
      <bottom style="medium">
        <color auto="1"/>
      </bottom>
      <diagonal/>
    </border>
    <border>
      <left/>
      <right/>
      <top/>
      <bottom style="thin">
        <color indexed="64"/>
      </bottom>
      <diagonal/>
    </border>
  </borders>
  <cellStyleXfs count="43">
    <xf numFmtId="0" fontId="0" fillId="0" borderId="0"/>
    <xf numFmtId="0" fontId="3" fillId="0" borderId="0" applyNumberFormat="0" applyFill="0" applyBorder="0" applyAlignment="0" applyProtection="0"/>
    <xf numFmtId="0" fontId="4" fillId="0" borderId="1" applyNumberFormat="0" applyFill="0" applyAlignment="0" applyProtection="0"/>
    <xf numFmtId="0" fontId="5" fillId="0" borderId="2" applyNumberFormat="0" applyFill="0" applyAlignment="0" applyProtection="0"/>
    <xf numFmtId="0" fontId="6" fillId="0" borderId="3"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4" applyNumberFormat="0" applyAlignment="0" applyProtection="0"/>
    <xf numFmtId="0" fontId="11" fillId="6" borderId="5" applyNumberFormat="0" applyAlignment="0" applyProtection="0"/>
    <xf numFmtId="0" fontId="12" fillId="6" borderId="4" applyNumberFormat="0" applyAlignment="0" applyProtection="0"/>
    <xf numFmtId="0" fontId="13" fillId="0" borderId="6" applyNumberFormat="0" applyFill="0" applyAlignment="0" applyProtection="0"/>
    <xf numFmtId="0" fontId="14" fillId="7" borderId="7" applyNumberFormat="0" applyAlignment="0" applyProtection="0"/>
    <xf numFmtId="0" fontId="15" fillId="0" borderId="0" applyNumberFormat="0" applyFill="0" applyBorder="0" applyAlignment="0" applyProtection="0"/>
    <xf numFmtId="0" fontId="2" fillId="8" borderId="8" applyNumberFormat="0" applyFont="0" applyAlignment="0" applyProtection="0"/>
    <xf numFmtId="0" fontId="16" fillId="0" borderId="0" applyNumberFormat="0" applyFill="0" applyBorder="0" applyAlignment="0" applyProtection="0"/>
    <xf numFmtId="0" fontId="17" fillId="0" borderId="9" applyNumberFormat="0" applyFill="0" applyAlignment="0" applyProtection="0"/>
    <xf numFmtId="0" fontId="18"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8" fillId="16" borderId="0" applyNumberFormat="0" applyBorder="0" applyAlignment="0" applyProtection="0"/>
    <xf numFmtId="0" fontId="18"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8" fillId="20" borderId="0" applyNumberFormat="0" applyBorder="0" applyAlignment="0" applyProtection="0"/>
    <xf numFmtId="0" fontId="18"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8" fillId="24" borderId="0" applyNumberFormat="0" applyBorder="0" applyAlignment="0" applyProtection="0"/>
    <xf numFmtId="0" fontId="18"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8" fillId="28" borderId="0" applyNumberFormat="0" applyBorder="0" applyAlignment="0" applyProtection="0"/>
    <xf numFmtId="0" fontId="18"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8" fillId="32" borderId="0" applyNumberFormat="0" applyBorder="0" applyAlignment="0" applyProtection="0"/>
    <xf numFmtId="9" fontId="2" fillId="0" borderId="0" applyFont="0" applyFill="0" applyBorder="0" applyAlignment="0" applyProtection="0"/>
  </cellStyleXfs>
  <cellXfs count="37">
    <xf numFmtId="0" fontId="0" fillId="0" borderId="0" xfId="0"/>
    <xf numFmtId="0" fontId="0" fillId="0" borderId="0" xfId="0" applyAlignment="1">
      <alignment horizontal="center"/>
    </xf>
    <xf numFmtId="0" fontId="17" fillId="0" borderId="0" xfId="0" applyFont="1"/>
    <xf numFmtId="0" fontId="0" fillId="0" borderId="0" xfId="0"/>
    <xf numFmtId="0" fontId="0" fillId="0" borderId="0" xfId="0"/>
    <xf numFmtId="0" fontId="17" fillId="33" borderId="11" xfId="0" applyFont="1" applyFill="1" applyBorder="1" applyAlignment="1">
      <alignment horizontal="center" vertical="center" wrapText="1"/>
    </xf>
    <xf numFmtId="0" fontId="17" fillId="33" borderId="12"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0" fillId="0" borderId="0" xfId="0" applyBorder="1"/>
    <xf numFmtId="0" fontId="0" fillId="0" borderId="0" xfId="0" applyBorder="1" applyAlignment="1">
      <alignment horizontal="center"/>
    </xf>
    <xf numFmtId="0" fontId="15" fillId="0" borderId="0" xfId="0" applyFont="1" applyFill="1" applyBorder="1" applyAlignment="1">
      <alignment horizontal="center"/>
    </xf>
    <xf numFmtId="0" fontId="0" fillId="0" borderId="0" xfId="0" applyFill="1" applyBorder="1"/>
    <xf numFmtId="0" fontId="0" fillId="0" borderId="0" xfId="0" applyFill="1" applyBorder="1" applyAlignment="1">
      <alignment horizontal="center"/>
    </xf>
    <xf numFmtId="3" fontId="0" fillId="0" borderId="0" xfId="0" applyNumberFormat="1" applyBorder="1"/>
    <xf numFmtId="49" fontId="0" fillId="0" borderId="0" xfId="0" applyNumberFormat="1" applyBorder="1" applyAlignment="1">
      <alignment horizontal="center"/>
    </xf>
    <xf numFmtId="0" fontId="20" fillId="0" borderId="0" xfId="0" applyFont="1" applyBorder="1" applyAlignment="1">
      <alignment horizontal="center" vertical="top" wrapText="1"/>
    </xf>
    <xf numFmtId="0" fontId="17" fillId="35" borderId="12" xfId="0" applyFont="1" applyFill="1" applyBorder="1" applyAlignment="1">
      <alignment horizontal="center" vertical="center" wrapText="1"/>
    </xf>
    <xf numFmtId="0" fontId="0" fillId="0" borderId="15" xfId="0" applyBorder="1"/>
    <xf numFmtId="0" fontId="0" fillId="0" borderId="15" xfId="0" applyFill="1" applyBorder="1"/>
    <xf numFmtId="164" fontId="0" fillId="0" borderId="0" xfId="0" applyNumberFormat="1" applyBorder="1" applyAlignment="1">
      <alignment horizontal="center"/>
    </xf>
    <xf numFmtId="0" fontId="0" fillId="0" borderId="0" xfId="0" applyAlignment="1">
      <alignment vertical="center"/>
    </xf>
    <xf numFmtId="0" fontId="0" fillId="0" borderId="0" xfId="0" applyFill="1" applyBorder="1" applyAlignment="1">
      <alignment vertical="center"/>
    </xf>
    <xf numFmtId="0" fontId="17" fillId="0" borderId="16" xfId="0" applyFont="1" applyBorder="1" applyAlignment="1">
      <alignment horizontal="center" vertical="center"/>
    </xf>
    <xf numFmtId="0" fontId="0" fillId="0" borderId="10" xfId="0" applyFont="1" applyFill="1" applyBorder="1" applyAlignment="1">
      <alignment horizontal="left" vertical="center" wrapText="1"/>
    </xf>
    <xf numFmtId="0" fontId="19" fillId="34" borderId="12" xfId="0" applyFont="1" applyFill="1" applyBorder="1" applyAlignment="1">
      <alignment horizontal="center" vertical="center" wrapText="1"/>
    </xf>
    <xf numFmtId="0" fontId="17" fillId="0" borderId="17" xfId="0" applyFont="1" applyBorder="1" applyAlignment="1">
      <alignment horizontal="center" vertical="center"/>
    </xf>
    <xf numFmtId="0" fontId="21" fillId="0" borderId="18" xfId="0" applyFont="1" applyFill="1" applyBorder="1" applyAlignment="1">
      <alignment horizontal="left" vertical="center" wrapText="1"/>
    </xf>
    <xf numFmtId="17" fontId="0" fillId="0" borderId="0" xfId="0" applyNumberFormat="1"/>
    <xf numFmtId="11" fontId="0" fillId="0" borderId="0" xfId="0" applyNumberFormat="1"/>
    <xf numFmtId="0" fontId="0" fillId="0" borderId="19" xfId="0" applyBorder="1"/>
    <xf numFmtId="9" fontId="0" fillId="0" borderId="0" xfId="42" applyFont="1"/>
    <xf numFmtId="0" fontId="0" fillId="0" borderId="0" xfId="0" applyAlignment="1">
      <alignment horizontal="left"/>
    </xf>
    <xf numFmtId="0" fontId="0" fillId="0" borderId="0" xfId="0" applyBorder="1" applyAlignment="1">
      <alignment horizontal="left"/>
    </xf>
    <xf numFmtId="0" fontId="22" fillId="33" borderId="13" xfId="0" applyFont="1" applyFill="1" applyBorder="1" applyAlignment="1">
      <alignment horizontal="center"/>
    </xf>
    <xf numFmtId="0" fontId="22" fillId="33" borderId="14" xfId="0" applyFont="1" applyFill="1" applyBorder="1" applyAlignment="1">
      <alignment horizontal="center"/>
    </xf>
    <xf numFmtId="0" fontId="25" fillId="33" borderId="13" xfId="0" applyFont="1" applyFill="1" applyBorder="1" applyAlignment="1">
      <alignment horizontal="left" vertical="center" wrapText="1"/>
    </xf>
    <xf numFmtId="0" fontId="25" fillId="33" borderId="14" xfId="0" applyFont="1" applyFill="1" applyBorder="1" applyAlignment="1">
      <alignment horizontal="left" vertical="center"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Percent" xfId="42" builtinId="5"/>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0"/>
    <c:plotArea>
      <c:layout>
        <c:manualLayout>
          <c:layoutTarget val="inner"/>
          <c:xMode val="edge"/>
          <c:yMode val="edge"/>
          <c:x val="5.0600180590898498E-2"/>
          <c:y val="1.4268727705112999E-2"/>
          <c:w val="0.80706299844035101"/>
          <c:h val="0.90880710065819703"/>
        </c:manualLayout>
      </c:layout>
      <c:lineChart>
        <c:grouping val="standard"/>
        <c:varyColors val="0"/>
        <c:ser>
          <c:idx val="0"/>
          <c:order val="0"/>
          <c:marker>
            <c:symbol val="none"/>
          </c:marker>
          <c:val>
            <c:numRef>
              <c:f>Sheet1!$D$2:$D$76</c:f>
              <c:numCache>
                <c:formatCode>General</c:formatCode>
                <c:ptCount val="75"/>
                <c:pt idx="0">
                  <c:v>0</c:v>
                </c:pt>
                <c:pt idx="1">
                  <c:v>19</c:v>
                </c:pt>
                <c:pt idx="2">
                  <c:v>193</c:v>
                </c:pt>
                <c:pt idx="3">
                  <c:v>201</c:v>
                </c:pt>
                <c:pt idx="4">
                  <c:v>206</c:v>
                </c:pt>
                <c:pt idx="5">
                  <c:v>244</c:v>
                </c:pt>
                <c:pt idx="6">
                  <c:v>327</c:v>
                </c:pt>
                <c:pt idx="7">
                  <c:v>357</c:v>
                </c:pt>
                <c:pt idx="8">
                  <c:v>465</c:v>
                </c:pt>
                <c:pt idx="9">
                  <c:v>570</c:v>
                </c:pt>
                <c:pt idx="10">
                  <c:v>595</c:v>
                </c:pt>
                <c:pt idx="11">
                  <c:v>607</c:v>
                </c:pt>
                <c:pt idx="12">
                  <c:v>612</c:v>
                </c:pt>
                <c:pt idx="13">
                  <c:v>645</c:v>
                </c:pt>
                <c:pt idx="14">
                  <c:v>679</c:v>
                </c:pt>
                <c:pt idx="15">
                  <c:v>707</c:v>
                </c:pt>
                <c:pt idx="16">
                  <c:v>754</c:v>
                </c:pt>
                <c:pt idx="17">
                  <c:v>813</c:v>
                </c:pt>
                <c:pt idx="18">
                  <c:v>842</c:v>
                </c:pt>
                <c:pt idx="19">
                  <c:v>844</c:v>
                </c:pt>
                <c:pt idx="20">
                  <c:v>850</c:v>
                </c:pt>
                <c:pt idx="21">
                  <c:v>852</c:v>
                </c:pt>
                <c:pt idx="22">
                  <c:v>853</c:v>
                </c:pt>
                <c:pt idx="23">
                  <c:v>920</c:v>
                </c:pt>
                <c:pt idx="24">
                  <c:v>970</c:v>
                </c:pt>
                <c:pt idx="25">
                  <c:v>975</c:v>
                </c:pt>
                <c:pt idx="26">
                  <c:v>987</c:v>
                </c:pt>
                <c:pt idx="27">
                  <c:v>987</c:v>
                </c:pt>
                <c:pt idx="28">
                  <c:v>1054</c:v>
                </c:pt>
                <c:pt idx="29">
                  <c:v>1075</c:v>
                </c:pt>
                <c:pt idx="30">
                  <c:v>1075</c:v>
                </c:pt>
                <c:pt idx="31">
                  <c:v>1104</c:v>
                </c:pt>
                <c:pt idx="32">
                  <c:v>1130</c:v>
                </c:pt>
                <c:pt idx="33">
                  <c:v>1147</c:v>
                </c:pt>
                <c:pt idx="34">
                  <c:v>1148</c:v>
                </c:pt>
                <c:pt idx="35">
                  <c:v>1180</c:v>
                </c:pt>
                <c:pt idx="36">
                  <c:v>1204</c:v>
                </c:pt>
                <c:pt idx="37">
                  <c:v>1229</c:v>
                </c:pt>
                <c:pt idx="38">
                  <c:v>1264</c:v>
                </c:pt>
                <c:pt idx="39">
                  <c:v>1266</c:v>
                </c:pt>
                <c:pt idx="40">
                  <c:v>1266</c:v>
                </c:pt>
                <c:pt idx="41">
                  <c:v>1287</c:v>
                </c:pt>
                <c:pt idx="42">
                  <c:v>1339</c:v>
                </c:pt>
                <c:pt idx="43">
                  <c:v>1360</c:v>
                </c:pt>
                <c:pt idx="44">
                  <c:v>1360</c:v>
                </c:pt>
                <c:pt idx="45">
                  <c:v>1377</c:v>
                </c:pt>
                <c:pt idx="46">
                  <c:v>1416</c:v>
                </c:pt>
                <c:pt idx="47">
                  <c:v>1426</c:v>
                </c:pt>
                <c:pt idx="48">
                  <c:v>1443</c:v>
                </c:pt>
                <c:pt idx="49">
                  <c:v>1467</c:v>
                </c:pt>
                <c:pt idx="50">
                  <c:v>1594</c:v>
                </c:pt>
                <c:pt idx="51">
                  <c:v>1616</c:v>
                </c:pt>
                <c:pt idx="52">
                  <c:v>1658</c:v>
                </c:pt>
                <c:pt idx="53">
                  <c:v>1796</c:v>
                </c:pt>
                <c:pt idx="54">
                  <c:v>1827</c:v>
                </c:pt>
                <c:pt idx="55">
                  <c:v>1839</c:v>
                </c:pt>
                <c:pt idx="56">
                  <c:v>1849</c:v>
                </c:pt>
                <c:pt idx="57">
                  <c:v>1948</c:v>
                </c:pt>
                <c:pt idx="58">
                  <c:v>1996</c:v>
                </c:pt>
                <c:pt idx="59">
                  <c:v>2020</c:v>
                </c:pt>
                <c:pt idx="60">
                  <c:v>2051</c:v>
                </c:pt>
                <c:pt idx="61">
                  <c:v>2082</c:v>
                </c:pt>
                <c:pt idx="62">
                  <c:v>2122</c:v>
                </c:pt>
                <c:pt idx="63">
                  <c:v>2127</c:v>
                </c:pt>
                <c:pt idx="64">
                  <c:v>2211</c:v>
                </c:pt>
                <c:pt idx="65">
                  <c:v>2267</c:v>
                </c:pt>
                <c:pt idx="66">
                  <c:v>2270</c:v>
                </c:pt>
                <c:pt idx="67">
                  <c:v>2310</c:v>
                </c:pt>
                <c:pt idx="68">
                  <c:v>2411</c:v>
                </c:pt>
                <c:pt idx="69">
                  <c:v>2416</c:v>
                </c:pt>
                <c:pt idx="70">
                  <c:v>2520</c:v>
                </c:pt>
                <c:pt idx="71">
                  <c:v>2778</c:v>
                </c:pt>
                <c:pt idx="72">
                  <c:v>3023</c:v>
                </c:pt>
                <c:pt idx="73">
                  <c:v>3062</c:v>
                </c:pt>
                <c:pt idx="74">
                  <c:v>3175</c:v>
                </c:pt>
              </c:numCache>
            </c:numRef>
          </c:val>
          <c:smooth val="0"/>
          <c:extLst>
            <c:ext xmlns:c16="http://schemas.microsoft.com/office/drawing/2014/chart" uri="{C3380CC4-5D6E-409C-BE32-E72D297353CC}">
              <c16:uniqueId val="{00000000-4416-DC4A-9F53-575608CEE762}"/>
            </c:ext>
          </c:extLst>
        </c:ser>
        <c:ser>
          <c:idx val="1"/>
          <c:order val="1"/>
          <c:marker>
            <c:symbol val="none"/>
          </c:marker>
          <c:val>
            <c:numRef>
              <c:f>Sheet1!$E$2:$E$76</c:f>
              <c:numCache>
                <c:formatCode>General</c:formatCode>
                <c:ptCount val="75"/>
                <c:pt idx="0">
                  <c:v>0</c:v>
                </c:pt>
                <c:pt idx="1">
                  <c:v>15</c:v>
                </c:pt>
                <c:pt idx="2">
                  <c:v>245</c:v>
                </c:pt>
                <c:pt idx="3">
                  <c:v>395</c:v>
                </c:pt>
                <c:pt idx="4">
                  <c:v>389</c:v>
                </c:pt>
                <c:pt idx="5">
                  <c:v>470</c:v>
                </c:pt>
                <c:pt idx="6">
                  <c:v>1173</c:v>
                </c:pt>
                <c:pt idx="7">
                  <c:v>641</c:v>
                </c:pt>
                <c:pt idx="8">
                  <c:v>695</c:v>
                </c:pt>
                <c:pt idx="9">
                  <c:v>916</c:v>
                </c:pt>
                <c:pt idx="10">
                  <c:v>1028</c:v>
                </c:pt>
                <c:pt idx="11">
                  <c:v>815</c:v>
                </c:pt>
                <c:pt idx="12">
                  <c:v>984</c:v>
                </c:pt>
                <c:pt idx="13">
                  <c:v>937</c:v>
                </c:pt>
                <c:pt idx="14">
                  <c:v>1404</c:v>
                </c:pt>
                <c:pt idx="15">
                  <c:v>1086</c:v>
                </c:pt>
                <c:pt idx="16">
                  <c:v>1394</c:v>
                </c:pt>
                <c:pt idx="17">
                  <c:v>1235</c:v>
                </c:pt>
                <c:pt idx="18">
                  <c:v>1353</c:v>
                </c:pt>
                <c:pt idx="19">
                  <c:v>1426</c:v>
                </c:pt>
                <c:pt idx="20">
                  <c:v>1559</c:v>
                </c:pt>
                <c:pt idx="21">
                  <c:v>1569</c:v>
                </c:pt>
                <c:pt idx="22">
                  <c:v>1499</c:v>
                </c:pt>
                <c:pt idx="23">
                  <c:v>1393</c:v>
                </c:pt>
                <c:pt idx="24">
                  <c:v>856</c:v>
                </c:pt>
                <c:pt idx="25">
                  <c:v>2433</c:v>
                </c:pt>
                <c:pt idx="26">
                  <c:v>1702</c:v>
                </c:pt>
                <c:pt idx="27">
                  <c:v>1330</c:v>
                </c:pt>
                <c:pt idx="28">
                  <c:v>1454</c:v>
                </c:pt>
                <c:pt idx="29">
                  <c:v>1698</c:v>
                </c:pt>
                <c:pt idx="30">
                  <c:v>1428</c:v>
                </c:pt>
                <c:pt idx="31">
                  <c:v>1561</c:v>
                </c:pt>
                <c:pt idx="32">
                  <c:v>1679</c:v>
                </c:pt>
                <c:pt idx="33">
                  <c:v>1973</c:v>
                </c:pt>
                <c:pt idx="34">
                  <c:v>2609</c:v>
                </c:pt>
                <c:pt idx="35">
                  <c:v>2153</c:v>
                </c:pt>
                <c:pt idx="36">
                  <c:v>2176</c:v>
                </c:pt>
                <c:pt idx="37">
                  <c:v>2263</c:v>
                </c:pt>
                <c:pt idx="38">
                  <c:v>1780</c:v>
                </c:pt>
                <c:pt idx="39">
                  <c:v>2400</c:v>
                </c:pt>
                <c:pt idx="40">
                  <c:v>2271</c:v>
                </c:pt>
                <c:pt idx="41">
                  <c:v>2390</c:v>
                </c:pt>
                <c:pt idx="42">
                  <c:v>2189</c:v>
                </c:pt>
                <c:pt idx="43">
                  <c:v>1931</c:v>
                </c:pt>
                <c:pt idx="44">
                  <c:v>1556</c:v>
                </c:pt>
                <c:pt idx="45">
                  <c:v>2363</c:v>
                </c:pt>
                <c:pt idx="46">
                  <c:v>2044</c:v>
                </c:pt>
                <c:pt idx="47">
                  <c:v>1406</c:v>
                </c:pt>
                <c:pt idx="48">
                  <c:v>2754</c:v>
                </c:pt>
                <c:pt idx="49">
                  <c:v>2251</c:v>
                </c:pt>
                <c:pt idx="50">
                  <c:v>2601</c:v>
                </c:pt>
                <c:pt idx="51">
                  <c:v>2097</c:v>
                </c:pt>
                <c:pt idx="52">
                  <c:v>2335</c:v>
                </c:pt>
                <c:pt idx="53">
                  <c:v>2783</c:v>
                </c:pt>
                <c:pt idx="54">
                  <c:v>3157</c:v>
                </c:pt>
                <c:pt idx="55">
                  <c:v>3132</c:v>
                </c:pt>
                <c:pt idx="56">
                  <c:v>2836</c:v>
                </c:pt>
                <c:pt idx="57">
                  <c:v>3332</c:v>
                </c:pt>
                <c:pt idx="58">
                  <c:v>2888</c:v>
                </c:pt>
                <c:pt idx="59">
                  <c:v>2480</c:v>
                </c:pt>
                <c:pt idx="60">
                  <c:v>2893</c:v>
                </c:pt>
                <c:pt idx="61">
                  <c:v>3242</c:v>
                </c:pt>
                <c:pt idx="62">
                  <c:v>3450</c:v>
                </c:pt>
                <c:pt idx="63">
                  <c:v>2263</c:v>
                </c:pt>
                <c:pt idx="64">
                  <c:v>3557</c:v>
                </c:pt>
                <c:pt idx="65">
                  <c:v>3987</c:v>
                </c:pt>
                <c:pt idx="66">
                  <c:v>3818</c:v>
                </c:pt>
                <c:pt idx="67">
                  <c:v>2597</c:v>
                </c:pt>
                <c:pt idx="68">
                  <c:v>2809</c:v>
                </c:pt>
                <c:pt idx="69">
                  <c:v>4735</c:v>
                </c:pt>
                <c:pt idx="70">
                  <c:v>3405</c:v>
                </c:pt>
                <c:pt idx="71">
                  <c:v>2804</c:v>
                </c:pt>
                <c:pt idx="72">
                  <c:v>3892</c:v>
                </c:pt>
                <c:pt idx="73">
                  <c:v>4821</c:v>
                </c:pt>
                <c:pt idx="74">
                  <c:v>4387</c:v>
                </c:pt>
              </c:numCache>
            </c:numRef>
          </c:val>
          <c:smooth val="0"/>
          <c:extLst>
            <c:ext xmlns:c16="http://schemas.microsoft.com/office/drawing/2014/chart" uri="{C3380CC4-5D6E-409C-BE32-E72D297353CC}">
              <c16:uniqueId val="{00000001-4416-DC4A-9F53-575608CEE762}"/>
            </c:ext>
          </c:extLst>
        </c:ser>
        <c:ser>
          <c:idx val="2"/>
          <c:order val="2"/>
          <c:marker>
            <c:symbol val="none"/>
          </c:marker>
          <c:val>
            <c:numRef>
              <c:f>Sheet1!$F$2:$F$76</c:f>
              <c:numCache>
                <c:formatCode>General</c:formatCode>
                <c:ptCount val="75"/>
                <c:pt idx="0">
                  <c:v>0</c:v>
                </c:pt>
                <c:pt idx="1">
                  <c:v>33</c:v>
                </c:pt>
                <c:pt idx="2">
                  <c:v>237</c:v>
                </c:pt>
                <c:pt idx="3">
                  <c:v>473</c:v>
                </c:pt>
                <c:pt idx="4">
                  <c:v>489</c:v>
                </c:pt>
                <c:pt idx="5">
                  <c:v>605</c:v>
                </c:pt>
                <c:pt idx="6">
                  <c:v>2154</c:v>
                </c:pt>
                <c:pt idx="7">
                  <c:v>648</c:v>
                </c:pt>
                <c:pt idx="8">
                  <c:v>742</c:v>
                </c:pt>
                <c:pt idx="9">
                  <c:v>968</c:v>
                </c:pt>
                <c:pt idx="10">
                  <c:v>951</c:v>
                </c:pt>
                <c:pt idx="11">
                  <c:v>1024</c:v>
                </c:pt>
                <c:pt idx="12">
                  <c:v>1255</c:v>
                </c:pt>
                <c:pt idx="13">
                  <c:v>964</c:v>
                </c:pt>
                <c:pt idx="14">
                  <c:v>1478</c:v>
                </c:pt>
                <c:pt idx="15">
                  <c:v>1075</c:v>
                </c:pt>
                <c:pt idx="16">
                  <c:v>1452</c:v>
                </c:pt>
                <c:pt idx="17">
                  <c:v>1539</c:v>
                </c:pt>
                <c:pt idx="18">
                  <c:v>1428</c:v>
                </c:pt>
                <c:pt idx="19">
                  <c:v>1421</c:v>
                </c:pt>
                <c:pt idx="20">
                  <c:v>1680</c:v>
                </c:pt>
                <c:pt idx="21">
                  <c:v>1663</c:v>
                </c:pt>
                <c:pt idx="22">
                  <c:v>1478</c:v>
                </c:pt>
                <c:pt idx="23">
                  <c:v>1577</c:v>
                </c:pt>
                <c:pt idx="24">
                  <c:v>889</c:v>
                </c:pt>
                <c:pt idx="25">
                  <c:v>1813</c:v>
                </c:pt>
                <c:pt idx="26">
                  <c:v>1828</c:v>
                </c:pt>
                <c:pt idx="27">
                  <c:v>1436</c:v>
                </c:pt>
                <c:pt idx="28">
                  <c:v>1606</c:v>
                </c:pt>
                <c:pt idx="29">
                  <c:v>1826</c:v>
                </c:pt>
                <c:pt idx="30">
                  <c:v>1525</c:v>
                </c:pt>
                <c:pt idx="31">
                  <c:v>1646</c:v>
                </c:pt>
                <c:pt idx="32">
                  <c:v>1851</c:v>
                </c:pt>
                <c:pt idx="33">
                  <c:v>2134</c:v>
                </c:pt>
                <c:pt idx="34">
                  <c:v>2134</c:v>
                </c:pt>
                <c:pt idx="35">
                  <c:v>2282</c:v>
                </c:pt>
                <c:pt idx="36">
                  <c:v>2042</c:v>
                </c:pt>
                <c:pt idx="37">
                  <c:v>2834</c:v>
                </c:pt>
                <c:pt idx="38">
                  <c:v>1706</c:v>
                </c:pt>
                <c:pt idx="39">
                  <c:v>2941</c:v>
                </c:pt>
                <c:pt idx="40">
                  <c:v>2356</c:v>
                </c:pt>
                <c:pt idx="41">
                  <c:v>2343</c:v>
                </c:pt>
                <c:pt idx="42">
                  <c:v>2233</c:v>
                </c:pt>
                <c:pt idx="43">
                  <c:v>2276</c:v>
                </c:pt>
                <c:pt idx="44">
                  <c:v>1715</c:v>
                </c:pt>
                <c:pt idx="45">
                  <c:v>2473</c:v>
                </c:pt>
                <c:pt idx="46">
                  <c:v>1949</c:v>
                </c:pt>
                <c:pt idx="47">
                  <c:v>2072</c:v>
                </c:pt>
                <c:pt idx="48">
                  <c:v>3445</c:v>
                </c:pt>
                <c:pt idx="49">
                  <c:v>2563</c:v>
                </c:pt>
                <c:pt idx="50">
                  <c:v>2942</c:v>
                </c:pt>
                <c:pt idx="51">
                  <c:v>2325</c:v>
                </c:pt>
                <c:pt idx="52">
                  <c:v>2303</c:v>
                </c:pt>
                <c:pt idx="53">
                  <c:v>2796</c:v>
                </c:pt>
                <c:pt idx="54">
                  <c:v>2682</c:v>
                </c:pt>
                <c:pt idx="55">
                  <c:v>2909</c:v>
                </c:pt>
                <c:pt idx="56">
                  <c:v>2776</c:v>
                </c:pt>
                <c:pt idx="57">
                  <c:v>2793</c:v>
                </c:pt>
                <c:pt idx="58">
                  <c:v>3156</c:v>
                </c:pt>
                <c:pt idx="59">
                  <c:v>2781</c:v>
                </c:pt>
                <c:pt idx="60">
                  <c:v>3062</c:v>
                </c:pt>
                <c:pt idx="61">
                  <c:v>3100</c:v>
                </c:pt>
                <c:pt idx="62">
                  <c:v>3866</c:v>
                </c:pt>
                <c:pt idx="63">
                  <c:v>2800</c:v>
                </c:pt>
                <c:pt idx="64">
                  <c:v>3541</c:v>
                </c:pt>
                <c:pt idx="65">
                  <c:v>3702</c:v>
                </c:pt>
                <c:pt idx="66">
                  <c:v>3591</c:v>
                </c:pt>
                <c:pt idx="67">
                  <c:v>2627</c:v>
                </c:pt>
                <c:pt idx="68">
                  <c:v>2968</c:v>
                </c:pt>
                <c:pt idx="69">
                  <c:v>5465</c:v>
                </c:pt>
                <c:pt idx="70">
                  <c:v>3532</c:v>
                </c:pt>
                <c:pt idx="71">
                  <c:v>4211</c:v>
                </c:pt>
                <c:pt idx="72">
                  <c:v>4161</c:v>
                </c:pt>
                <c:pt idx="73">
                  <c:v>4699</c:v>
                </c:pt>
                <c:pt idx="74">
                  <c:v>4821</c:v>
                </c:pt>
              </c:numCache>
            </c:numRef>
          </c:val>
          <c:smooth val="0"/>
          <c:extLst>
            <c:ext xmlns:c16="http://schemas.microsoft.com/office/drawing/2014/chart" uri="{C3380CC4-5D6E-409C-BE32-E72D297353CC}">
              <c16:uniqueId val="{00000002-4416-DC4A-9F53-575608CEE762}"/>
            </c:ext>
          </c:extLst>
        </c:ser>
        <c:dLbls>
          <c:showLegendKey val="0"/>
          <c:showVal val="0"/>
          <c:showCatName val="0"/>
          <c:showSerName val="0"/>
          <c:showPercent val="0"/>
          <c:showBubbleSize val="0"/>
        </c:dLbls>
        <c:smooth val="0"/>
        <c:axId val="2059868952"/>
        <c:axId val="-1990368744"/>
      </c:lineChart>
      <c:catAx>
        <c:axId val="2059868952"/>
        <c:scaling>
          <c:orientation val="minMax"/>
        </c:scaling>
        <c:delete val="0"/>
        <c:axPos val="b"/>
        <c:majorTickMark val="out"/>
        <c:minorTickMark val="none"/>
        <c:tickLblPos val="nextTo"/>
        <c:crossAx val="-1990368744"/>
        <c:crosses val="autoZero"/>
        <c:auto val="1"/>
        <c:lblAlgn val="ctr"/>
        <c:lblOffset val="100"/>
        <c:noMultiLvlLbl val="0"/>
      </c:catAx>
      <c:valAx>
        <c:axId val="-1990368744"/>
        <c:scaling>
          <c:orientation val="minMax"/>
        </c:scaling>
        <c:delete val="0"/>
        <c:axPos val="l"/>
        <c:majorGridlines/>
        <c:numFmt formatCode="General" sourceLinked="1"/>
        <c:majorTickMark val="out"/>
        <c:minorTickMark val="none"/>
        <c:tickLblPos val="nextTo"/>
        <c:crossAx val="2059868952"/>
        <c:crosses val="autoZero"/>
        <c:crossBetween val="between"/>
      </c:valAx>
    </c:plotArea>
    <c:legend>
      <c:legendPos val="r"/>
      <c:overlay val="0"/>
    </c:legend>
    <c:plotVisOnly val="1"/>
    <c:dispBlanksAs val="gap"/>
    <c:showDLblsOverMax val="0"/>
  </c:chart>
  <c:printSettings>
    <c:headerFooter/>
    <c:pageMargins b="1" l="0.75" r="0.75" t="1"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10</xdr:col>
      <xdr:colOff>650875</xdr:colOff>
      <xdr:row>0</xdr:row>
      <xdr:rowOff>158750</xdr:rowOff>
    </xdr:from>
    <xdr:to>
      <xdr:col>17</xdr:col>
      <xdr:colOff>498476</xdr:colOff>
      <xdr:row>23</xdr:row>
      <xdr:rowOff>50800</xdr:rowOff>
    </xdr:to>
    <xdr:graphicFrame macro="">
      <xdr:nvGraphicFramePr>
        <xdr:cNvPr id="3" name="Chart 2">
          <a:extLst>
            <a:ext uri="{FF2B5EF4-FFF2-40B4-BE49-F238E27FC236}">
              <a16:creationId xmlns:a16="http://schemas.microsoft.com/office/drawing/2014/main" id="{00000000-0008-0000-02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12"/>
  <sheetViews>
    <sheetView workbookViewId="0">
      <selection activeCell="B8" sqref="B8"/>
    </sheetView>
  </sheetViews>
  <sheetFormatPr baseColWidth="10" defaultColWidth="9.1640625" defaultRowHeight="20" customHeight="1" x14ac:dyDescent="0.2"/>
  <cols>
    <col min="2" max="2" width="9.5" bestFit="1" customWidth="1"/>
    <col min="3" max="3" width="71.83203125" customWidth="1"/>
    <col min="7" max="7" width="17.5" bestFit="1" customWidth="1"/>
    <col min="8" max="8" width="25.83203125" bestFit="1" customWidth="1"/>
    <col min="9" max="11" width="16.83203125" bestFit="1" customWidth="1"/>
    <col min="12" max="12" width="14.5" bestFit="1" customWidth="1"/>
    <col min="13" max="13" width="14.33203125" bestFit="1" customWidth="1"/>
  </cols>
  <sheetData>
    <row r="1" spans="1:25" s="4" customFormat="1" ht="20" customHeight="1" thickBot="1" x14ac:dyDescent="0.25"/>
    <row r="2" spans="1:25" s="4" customFormat="1" ht="137.25" customHeight="1" thickBot="1" x14ac:dyDescent="0.25">
      <c r="B2" s="35" t="s">
        <v>3537</v>
      </c>
      <c r="C2" s="36"/>
    </row>
    <row r="3" spans="1:25" ht="20" customHeight="1" thickBot="1" x14ac:dyDescent="0.25">
      <c r="A3" s="2"/>
      <c r="C3" s="4"/>
    </row>
    <row r="4" spans="1:25" ht="20" customHeight="1" thickBot="1" x14ac:dyDescent="0.3">
      <c r="B4" s="33" t="s">
        <v>3531</v>
      </c>
      <c r="C4" s="34"/>
      <c r="E4" s="8"/>
      <c r="F4" s="8"/>
      <c r="G4" s="8"/>
      <c r="H4" s="8"/>
      <c r="I4" s="8"/>
      <c r="J4" s="8"/>
      <c r="K4" s="8"/>
      <c r="L4" s="8"/>
      <c r="M4" s="8"/>
      <c r="N4" s="8"/>
      <c r="O4" s="8"/>
      <c r="P4" s="8"/>
      <c r="Q4" s="8"/>
      <c r="R4" s="8"/>
      <c r="S4" s="8"/>
      <c r="T4" s="8"/>
      <c r="U4" s="8"/>
      <c r="V4" s="8"/>
      <c r="W4" s="8"/>
      <c r="X4" s="8"/>
      <c r="Y4" s="8"/>
    </row>
    <row r="5" spans="1:25" s="20" customFormat="1" ht="30" customHeight="1" x14ac:dyDescent="0.2">
      <c r="B5" s="22">
        <v>1</v>
      </c>
      <c r="C5" s="23" t="s">
        <v>3527</v>
      </c>
      <c r="E5" s="21"/>
      <c r="F5" s="21"/>
      <c r="G5" s="21"/>
      <c r="H5" s="21"/>
      <c r="I5" s="21"/>
      <c r="J5" s="21"/>
      <c r="K5" s="21"/>
      <c r="L5" s="21"/>
      <c r="M5" s="21"/>
      <c r="N5" s="21"/>
      <c r="O5" s="21"/>
      <c r="P5" s="21"/>
      <c r="Q5" s="21"/>
      <c r="R5" s="21"/>
      <c r="S5" s="21"/>
      <c r="T5" s="21"/>
      <c r="U5" s="21"/>
      <c r="V5" s="21"/>
      <c r="W5" s="21"/>
      <c r="X5" s="21"/>
      <c r="Y5" s="21"/>
    </row>
    <row r="6" spans="1:25" ht="30" customHeight="1" thickBot="1" x14ac:dyDescent="0.25">
      <c r="A6" s="2"/>
      <c r="B6" s="25">
        <v>2</v>
      </c>
      <c r="C6" s="26" t="s">
        <v>3530</v>
      </c>
      <c r="E6" s="11"/>
      <c r="F6" s="11"/>
      <c r="G6" s="11"/>
      <c r="H6" s="11"/>
      <c r="I6" s="11"/>
      <c r="J6" s="11"/>
      <c r="K6" s="11"/>
      <c r="L6" s="11"/>
      <c r="M6" s="11"/>
      <c r="N6" s="11"/>
      <c r="O6" s="11"/>
      <c r="P6" s="11"/>
      <c r="Q6" s="11"/>
      <c r="R6" s="11"/>
      <c r="S6" s="11"/>
      <c r="T6" s="11"/>
      <c r="U6" s="11"/>
      <c r="V6" s="11"/>
      <c r="W6" s="11"/>
      <c r="X6" s="11"/>
      <c r="Y6" s="11"/>
    </row>
    <row r="12" spans="1:25" ht="20" customHeight="1" x14ac:dyDescent="0.2">
      <c r="C12" t="s">
        <v>3538</v>
      </c>
    </row>
  </sheetData>
  <mergeCells count="2">
    <mergeCell ref="B4:C4"/>
    <mergeCell ref="B2:C2"/>
  </mergeCells>
  <pageMargins left="0.7" right="0.7" top="0.75" bottom="0.75" header="0.3" footer="0.3"/>
  <pageSetup orientation="portrai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913"/>
  <sheetViews>
    <sheetView tabSelected="1" workbookViewId="0">
      <pane ySplit="1" topLeftCell="A2" activePane="bottomLeft" state="frozen"/>
      <selection pane="bottomLeft" activeCell="D10" sqref="D1:D1048576"/>
    </sheetView>
  </sheetViews>
  <sheetFormatPr baseColWidth="10" defaultColWidth="9.1640625" defaultRowHeight="15" x14ac:dyDescent="0.2"/>
  <cols>
    <col min="1" max="1" width="18.5" customWidth="1"/>
    <col min="2" max="2" width="18.5" style="3" customWidth="1"/>
    <col min="3" max="3" width="48.6640625" customWidth="1"/>
    <col min="4" max="4" width="21.5" style="1" customWidth="1"/>
    <col min="5" max="5" width="21.5" style="9" customWidth="1"/>
    <col min="6" max="6" width="20.5" style="4" customWidth="1"/>
    <col min="7" max="7" width="19.83203125" bestFit="1" customWidth="1"/>
    <col min="8" max="8" width="20.33203125" customWidth="1"/>
    <col min="9" max="9" width="20.5" customWidth="1"/>
    <col min="10" max="10" width="19.5" style="1" customWidth="1"/>
  </cols>
  <sheetData>
    <row r="1" spans="1:10" s="15" customFormat="1" ht="54.75" customHeight="1" thickBot="1" x14ac:dyDescent="0.25">
      <c r="A1" s="5" t="s">
        <v>2581</v>
      </c>
      <c r="B1" s="6" t="s">
        <v>2624</v>
      </c>
      <c r="C1" s="6" t="s">
        <v>2582</v>
      </c>
      <c r="D1" s="6" t="s">
        <v>3526</v>
      </c>
      <c r="E1" s="6" t="s">
        <v>2583</v>
      </c>
      <c r="F1" s="16" t="s">
        <v>3536</v>
      </c>
      <c r="G1" s="16" t="s">
        <v>3535</v>
      </c>
      <c r="H1" s="16" t="s">
        <v>3534</v>
      </c>
      <c r="I1" s="16" t="s">
        <v>3533</v>
      </c>
      <c r="J1" s="24" t="s">
        <v>3532</v>
      </c>
    </row>
    <row r="2" spans="1:10" s="7" customFormat="1" x14ac:dyDescent="0.2">
      <c r="A2" s="17" t="s">
        <v>369</v>
      </c>
      <c r="B2" s="8" t="s">
        <v>3128</v>
      </c>
      <c r="C2" s="8" t="s">
        <v>371</v>
      </c>
      <c r="D2" s="9" t="s">
        <v>370</v>
      </c>
      <c r="E2" s="19">
        <v>39.609099999999998</v>
      </c>
      <c r="F2" s="8"/>
      <c r="G2" s="8">
        <v>1276423</v>
      </c>
      <c r="H2" s="8">
        <v>706648</v>
      </c>
      <c r="I2" s="8">
        <v>1095207</v>
      </c>
      <c r="J2" s="12" t="s">
        <v>2585</v>
      </c>
    </row>
    <row r="3" spans="1:10" s="8" customFormat="1" x14ac:dyDescent="0.2">
      <c r="A3" s="17" t="s">
        <v>2578</v>
      </c>
      <c r="B3" s="8" t="s">
        <v>2691</v>
      </c>
      <c r="C3" s="8" t="s">
        <v>2580</v>
      </c>
      <c r="D3" s="9" t="s">
        <v>2579</v>
      </c>
      <c r="E3" s="19">
        <v>50.045299999999997</v>
      </c>
      <c r="G3" s="8">
        <v>1138402</v>
      </c>
      <c r="H3" s="8">
        <v>816687</v>
      </c>
      <c r="I3" s="8">
        <v>878623</v>
      </c>
      <c r="J3" s="12" t="s">
        <v>3529</v>
      </c>
    </row>
    <row r="4" spans="1:10" s="8" customFormat="1" x14ac:dyDescent="0.2">
      <c r="A4" s="17" t="s">
        <v>76</v>
      </c>
      <c r="B4" s="8" t="s">
        <v>2731</v>
      </c>
      <c r="C4" s="8" t="s">
        <v>78</v>
      </c>
      <c r="D4" s="9" t="s">
        <v>77</v>
      </c>
      <c r="E4" s="19">
        <v>44.738799999999998</v>
      </c>
      <c r="G4" s="8">
        <v>1087113</v>
      </c>
      <c r="H4" s="8">
        <v>679360</v>
      </c>
      <c r="I4" s="8">
        <v>1024898</v>
      </c>
      <c r="J4" s="12" t="s">
        <v>2585</v>
      </c>
    </row>
    <row r="5" spans="1:10" s="8" customFormat="1" x14ac:dyDescent="0.2">
      <c r="A5" s="17" t="s">
        <v>94</v>
      </c>
      <c r="B5" s="8" t="s">
        <v>3016</v>
      </c>
      <c r="C5" s="8" t="s">
        <v>96</v>
      </c>
      <c r="D5" s="9" t="s">
        <v>95</v>
      </c>
      <c r="E5" s="19">
        <v>46.9056</v>
      </c>
      <c r="G5" s="8">
        <v>989539</v>
      </c>
      <c r="H5" s="8">
        <v>404151</v>
      </c>
      <c r="I5" s="8">
        <v>498258</v>
      </c>
      <c r="J5" s="12" t="s">
        <v>3528</v>
      </c>
    </row>
    <row r="6" spans="1:10" s="8" customFormat="1" x14ac:dyDescent="0.2">
      <c r="A6" s="17" t="s">
        <v>103</v>
      </c>
      <c r="B6" s="8" t="s">
        <v>3147</v>
      </c>
      <c r="C6" s="8" t="s">
        <v>105</v>
      </c>
      <c r="D6" s="9" t="s">
        <v>104</v>
      </c>
      <c r="E6" s="19">
        <v>27.611799999999999</v>
      </c>
      <c r="G6" s="8">
        <v>876854</v>
      </c>
      <c r="H6" s="8">
        <v>388092</v>
      </c>
      <c r="I6" s="8">
        <v>578317</v>
      </c>
      <c r="J6" s="12" t="s">
        <v>3529</v>
      </c>
    </row>
    <row r="7" spans="1:10" s="8" customFormat="1" x14ac:dyDescent="0.2">
      <c r="A7" s="17" t="s">
        <v>100</v>
      </c>
      <c r="B7" s="8" t="s">
        <v>2774</v>
      </c>
      <c r="C7" s="8" t="s">
        <v>102</v>
      </c>
      <c r="D7" s="9" t="s">
        <v>101</v>
      </c>
      <c r="E7" s="19">
        <v>26.7927</v>
      </c>
      <c r="G7" s="8">
        <v>841531</v>
      </c>
      <c r="H7" s="8">
        <v>530044</v>
      </c>
      <c r="I7" s="8">
        <v>630138</v>
      </c>
      <c r="J7" s="12" t="s">
        <v>2585</v>
      </c>
    </row>
    <row r="8" spans="1:10" s="8" customFormat="1" x14ac:dyDescent="0.2">
      <c r="A8" s="17" t="s">
        <v>375</v>
      </c>
      <c r="B8" s="8" t="s">
        <v>2787</v>
      </c>
      <c r="C8" s="8" t="s">
        <v>377</v>
      </c>
      <c r="D8" s="9" t="s">
        <v>376</v>
      </c>
      <c r="E8" s="19">
        <v>17.390899999999998</v>
      </c>
      <c r="G8" s="8">
        <v>342835</v>
      </c>
      <c r="H8" s="8">
        <v>220103</v>
      </c>
      <c r="I8" s="8">
        <v>373347</v>
      </c>
      <c r="J8" s="12" t="s">
        <v>3529</v>
      </c>
    </row>
    <row r="9" spans="1:10" s="8" customFormat="1" x14ac:dyDescent="0.2">
      <c r="A9" s="17" t="s">
        <v>43</v>
      </c>
      <c r="B9" s="8" t="s">
        <v>2959</v>
      </c>
      <c r="C9" s="8" t="s">
        <v>45</v>
      </c>
      <c r="D9" s="9" t="s">
        <v>44</v>
      </c>
      <c r="E9" s="19">
        <v>35.744999999999997</v>
      </c>
      <c r="G9" s="8">
        <v>323705</v>
      </c>
      <c r="H9" s="8">
        <v>200393</v>
      </c>
      <c r="I9" s="8">
        <v>292956</v>
      </c>
      <c r="J9" s="12" t="s">
        <v>2585</v>
      </c>
    </row>
    <row r="10" spans="1:10" s="8" customFormat="1" x14ac:dyDescent="0.2">
      <c r="A10" s="17" t="s">
        <v>70</v>
      </c>
      <c r="B10" s="8" t="s">
        <v>3105</v>
      </c>
      <c r="C10" s="8" t="s">
        <v>72</v>
      </c>
      <c r="D10" s="9" t="s">
        <v>71</v>
      </c>
      <c r="E10" s="19">
        <v>15.8498</v>
      </c>
      <c r="G10" s="8">
        <v>292588</v>
      </c>
      <c r="H10" s="8">
        <v>232662</v>
      </c>
      <c r="I10" s="8">
        <v>350362</v>
      </c>
      <c r="J10" s="12" t="s">
        <v>3529</v>
      </c>
    </row>
    <row r="11" spans="1:10" s="8" customFormat="1" x14ac:dyDescent="0.2">
      <c r="A11" s="17" t="s">
        <v>349</v>
      </c>
      <c r="B11" s="8" t="s">
        <v>2702</v>
      </c>
      <c r="C11" s="8" t="s">
        <v>351</v>
      </c>
      <c r="D11" s="9" t="s">
        <v>350</v>
      </c>
      <c r="E11" s="19">
        <v>61.2896</v>
      </c>
      <c r="G11" s="8">
        <v>253215</v>
      </c>
      <c r="H11" s="8">
        <v>199961</v>
      </c>
      <c r="I11" s="8">
        <v>244867</v>
      </c>
      <c r="J11" s="12" t="s">
        <v>2585</v>
      </c>
    </row>
    <row r="12" spans="1:10" s="8" customFormat="1" x14ac:dyDescent="0.2">
      <c r="A12" s="17" t="s">
        <v>167</v>
      </c>
      <c r="B12" s="8" t="s">
        <v>3327</v>
      </c>
      <c r="C12" s="8" t="s">
        <v>169</v>
      </c>
      <c r="D12" s="9" t="s">
        <v>168</v>
      </c>
      <c r="E12" s="19">
        <v>30.4298</v>
      </c>
      <c r="G12" s="13">
        <v>224301</v>
      </c>
      <c r="H12" s="13">
        <v>707247</v>
      </c>
      <c r="I12" s="13">
        <v>629897</v>
      </c>
      <c r="J12" s="12" t="s">
        <v>2585</v>
      </c>
    </row>
    <row r="13" spans="1:10" s="8" customFormat="1" x14ac:dyDescent="0.2">
      <c r="A13" s="17" t="s">
        <v>173</v>
      </c>
      <c r="B13" s="8" t="s">
        <v>3235</v>
      </c>
      <c r="C13" s="8" t="s">
        <v>175</v>
      </c>
      <c r="D13" s="9" t="s">
        <v>174</v>
      </c>
      <c r="E13" s="19">
        <v>44.377000000000002</v>
      </c>
      <c r="G13" s="8">
        <v>219249</v>
      </c>
      <c r="H13" s="8">
        <v>119111</v>
      </c>
      <c r="I13" s="8">
        <v>158373</v>
      </c>
      <c r="J13" s="12" t="s">
        <v>2585</v>
      </c>
    </row>
    <row r="14" spans="1:10" s="8" customFormat="1" x14ac:dyDescent="0.2">
      <c r="A14" s="17" t="s">
        <v>876</v>
      </c>
      <c r="B14" s="8" t="s">
        <v>3127</v>
      </c>
      <c r="C14" s="8" t="s">
        <v>878</v>
      </c>
      <c r="D14" s="9" t="s">
        <v>877</v>
      </c>
      <c r="E14" s="19">
        <v>18.726199999999999</v>
      </c>
      <c r="G14" s="8">
        <v>200687</v>
      </c>
      <c r="H14" s="8">
        <v>136367</v>
      </c>
      <c r="I14" s="8">
        <v>113912</v>
      </c>
      <c r="J14" s="12" t="s">
        <v>2585</v>
      </c>
    </row>
    <row r="15" spans="1:10" s="8" customFormat="1" x14ac:dyDescent="0.2">
      <c r="A15" s="17" t="s">
        <v>1843</v>
      </c>
      <c r="B15" s="8" t="s">
        <v>3461</v>
      </c>
      <c r="C15" s="8" t="s">
        <v>1845</v>
      </c>
      <c r="D15" s="9" t="s">
        <v>1844</v>
      </c>
      <c r="E15" s="19">
        <v>54.4056</v>
      </c>
      <c r="G15" s="8">
        <v>196889</v>
      </c>
      <c r="H15" s="8">
        <v>92279</v>
      </c>
      <c r="I15" s="8">
        <v>123824</v>
      </c>
      <c r="J15" s="12" t="s">
        <v>2585</v>
      </c>
    </row>
    <row r="16" spans="1:10" s="8" customFormat="1" x14ac:dyDescent="0.2">
      <c r="A16" s="17" t="s">
        <v>91</v>
      </c>
      <c r="B16" s="8" t="s">
        <v>2974</v>
      </c>
      <c r="C16" s="8" t="s">
        <v>93</v>
      </c>
      <c r="D16" s="9" t="s">
        <v>92</v>
      </c>
      <c r="E16" s="19">
        <v>46.811500000000002</v>
      </c>
      <c r="G16" s="8">
        <v>165245</v>
      </c>
      <c r="H16" s="8">
        <v>159741</v>
      </c>
      <c r="I16" s="8">
        <v>464155</v>
      </c>
      <c r="J16" s="12" t="s">
        <v>2585</v>
      </c>
    </row>
    <row r="17" spans="1:10" s="8" customFormat="1" x14ac:dyDescent="0.2">
      <c r="A17" s="17" t="s">
        <v>46</v>
      </c>
      <c r="B17" s="8" t="s">
        <v>3058</v>
      </c>
      <c r="C17" s="8" t="s">
        <v>48</v>
      </c>
      <c r="D17" s="9" t="s">
        <v>47</v>
      </c>
      <c r="E17" s="19">
        <v>35.752299999999998</v>
      </c>
      <c r="G17" s="8">
        <v>119619</v>
      </c>
      <c r="H17" s="8">
        <v>44909</v>
      </c>
      <c r="I17" s="8">
        <v>215544</v>
      </c>
      <c r="J17" s="12" t="s">
        <v>2623</v>
      </c>
    </row>
    <row r="18" spans="1:10" s="8" customFormat="1" x14ac:dyDescent="0.2">
      <c r="A18" s="17" t="s">
        <v>465</v>
      </c>
      <c r="B18" s="8" t="s">
        <v>3222</v>
      </c>
      <c r="C18" s="8" t="s">
        <v>467</v>
      </c>
      <c r="D18" s="9" t="s">
        <v>466</v>
      </c>
      <c r="E18" s="19">
        <v>60.741199999999999</v>
      </c>
      <c r="G18" s="8">
        <v>114767</v>
      </c>
      <c r="H18" s="8">
        <v>157718</v>
      </c>
      <c r="I18" s="8">
        <v>127139</v>
      </c>
      <c r="J18" s="12" t="s">
        <v>2585</v>
      </c>
    </row>
    <row r="19" spans="1:10" s="8" customFormat="1" x14ac:dyDescent="0.2">
      <c r="A19" s="17" t="s">
        <v>1240</v>
      </c>
      <c r="B19" s="8" t="s">
        <v>2968</v>
      </c>
      <c r="C19" s="8" t="s">
        <v>1242</v>
      </c>
      <c r="D19" s="9" t="s">
        <v>1241</v>
      </c>
      <c r="E19" s="19">
        <v>44.636699999999998</v>
      </c>
      <c r="G19" s="8">
        <v>113931</v>
      </c>
      <c r="H19" s="8">
        <v>219599</v>
      </c>
      <c r="I19" s="8">
        <v>167104</v>
      </c>
      <c r="J19" s="12" t="s">
        <v>2585</v>
      </c>
    </row>
    <row r="20" spans="1:10" s="8" customFormat="1" x14ac:dyDescent="0.2">
      <c r="A20" s="17" t="s">
        <v>161</v>
      </c>
      <c r="B20" s="8" t="s">
        <v>2926</v>
      </c>
      <c r="C20" s="8" t="s">
        <v>163</v>
      </c>
      <c r="D20" s="9" t="s">
        <v>162</v>
      </c>
      <c r="E20" s="19">
        <v>53.930900000000001</v>
      </c>
      <c r="G20" s="8">
        <v>113899</v>
      </c>
      <c r="H20" s="8">
        <v>218580</v>
      </c>
      <c r="I20" s="8">
        <v>149553</v>
      </c>
      <c r="J20" s="12" t="s">
        <v>2585</v>
      </c>
    </row>
    <row r="21" spans="1:10" s="8" customFormat="1" x14ac:dyDescent="0.2">
      <c r="A21" s="17" t="s">
        <v>1198</v>
      </c>
      <c r="B21" s="8" t="s">
        <v>3398</v>
      </c>
      <c r="C21" s="8" t="s">
        <v>1200</v>
      </c>
      <c r="D21" s="9" t="s">
        <v>1199</v>
      </c>
      <c r="E21" s="19">
        <v>11.3744</v>
      </c>
      <c r="G21" s="8">
        <v>99861</v>
      </c>
      <c r="H21" s="8">
        <v>110780</v>
      </c>
      <c r="I21" s="8">
        <v>106852</v>
      </c>
      <c r="J21" s="12" t="s">
        <v>3528</v>
      </c>
    </row>
    <row r="22" spans="1:10" s="8" customFormat="1" x14ac:dyDescent="0.2">
      <c r="A22" s="17" t="s">
        <v>299</v>
      </c>
      <c r="B22" s="8" t="s">
        <v>3093</v>
      </c>
      <c r="C22" s="8" t="s">
        <v>301</v>
      </c>
      <c r="D22" s="9" t="s">
        <v>300</v>
      </c>
      <c r="E22" s="19">
        <v>70.620500000000007</v>
      </c>
      <c r="G22" s="8">
        <v>99173</v>
      </c>
      <c r="H22" s="8">
        <v>132203</v>
      </c>
      <c r="I22" s="8">
        <v>103603</v>
      </c>
      <c r="J22" s="12" t="s">
        <v>2585</v>
      </c>
    </row>
    <row r="23" spans="1:10" s="8" customFormat="1" x14ac:dyDescent="0.2">
      <c r="A23" s="17" t="s">
        <v>79</v>
      </c>
      <c r="B23" s="8" t="s">
        <v>3108</v>
      </c>
      <c r="C23" s="8" t="s">
        <v>81</v>
      </c>
      <c r="D23" s="9" t="s">
        <v>80</v>
      </c>
      <c r="E23" s="19">
        <v>54.785200000000003</v>
      </c>
      <c r="G23" s="8">
        <v>90560</v>
      </c>
      <c r="H23" s="8">
        <v>336865</v>
      </c>
      <c r="I23" s="8">
        <v>356034</v>
      </c>
      <c r="J23" s="12" t="s">
        <v>2585</v>
      </c>
    </row>
    <row r="24" spans="1:10" s="8" customFormat="1" x14ac:dyDescent="0.2">
      <c r="A24" s="17" t="s">
        <v>459</v>
      </c>
      <c r="B24" s="8" t="s">
        <v>3228</v>
      </c>
      <c r="C24" s="8" t="s">
        <v>461</v>
      </c>
      <c r="D24" s="9" t="s">
        <v>460</v>
      </c>
      <c r="E24" s="19">
        <v>85.372200000000007</v>
      </c>
      <c r="G24" s="8">
        <v>79401</v>
      </c>
      <c r="H24" s="8">
        <v>128904</v>
      </c>
      <c r="I24" s="8">
        <v>152031</v>
      </c>
      <c r="J24" s="12" t="s">
        <v>2585</v>
      </c>
    </row>
    <row r="25" spans="1:10" s="8" customFormat="1" x14ac:dyDescent="0.2">
      <c r="A25" s="17" t="s">
        <v>200</v>
      </c>
      <c r="B25" s="8" t="s">
        <v>2671</v>
      </c>
      <c r="C25" s="8" t="s">
        <v>202</v>
      </c>
      <c r="D25" s="9" t="s">
        <v>201</v>
      </c>
      <c r="E25" s="19">
        <v>58.614699999999999</v>
      </c>
      <c r="G25" s="8">
        <v>78868</v>
      </c>
      <c r="H25" s="8">
        <v>278269</v>
      </c>
      <c r="I25" s="8">
        <v>299125</v>
      </c>
      <c r="J25" s="12" t="s">
        <v>2585</v>
      </c>
    </row>
    <row r="26" spans="1:10" s="8" customFormat="1" x14ac:dyDescent="0.2">
      <c r="A26" s="17" t="s">
        <v>188</v>
      </c>
      <c r="B26" s="8" t="s">
        <v>2797</v>
      </c>
      <c r="C26" s="8" t="s">
        <v>190</v>
      </c>
      <c r="D26" s="9" t="s">
        <v>189</v>
      </c>
      <c r="E26" s="19">
        <v>24.251999999999999</v>
      </c>
      <c r="G26" s="8">
        <v>73007</v>
      </c>
      <c r="H26" s="8">
        <v>76430</v>
      </c>
      <c r="I26" s="8">
        <v>69097</v>
      </c>
      <c r="J26" s="12" t="s">
        <v>3529</v>
      </c>
    </row>
    <row r="27" spans="1:10" s="8" customFormat="1" x14ac:dyDescent="0.2">
      <c r="A27" s="17" t="s">
        <v>317</v>
      </c>
      <c r="B27" s="8" t="s">
        <v>3179</v>
      </c>
      <c r="C27" s="8" t="s">
        <v>319</v>
      </c>
      <c r="D27" s="9" t="s">
        <v>318</v>
      </c>
      <c r="E27" s="19">
        <v>69.447500000000005</v>
      </c>
      <c r="G27" s="8">
        <v>67110</v>
      </c>
      <c r="H27" s="8">
        <v>20796</v>
      </c>
      <c r="I27" s="8">
        <v>10255</v>
      </c>
      <c r="J27" s="12" t="s">
        <v>2585</v>
      </c>
    </row>
    <row r="28" spans="1:10" s="8" customFormat="1" x14ac:dyDescent="0.2">
      <c r="A28" s="17" t="s">
        <v>1471</v>
      </c>
      <c r="B28" s="8" t="s">
        <v>3451</v>
      </c>
      <c r="C28" s="8" t="s">
        <v>1473</v>
      </c>
      <c r="D28" s="9" t="s">
        <v>1472</v>
      </c>
      <c r="E28" s="19">
        <v>56.7211</v>
      </c>
      <c r="G28" s="8">
        <v>65605</v>
      </c>
      <c r="H28" s="8">
        <v>185396</v>
      </c>
      <c r="I28" s="8">
        <v>1088904</v>
      </c>
      <c r="J28" s="12" t="s">
        <v>3528</v>
      </c>
    </row>
    <row r="29" spans="1:10" s="8" customFormat="1" x14ac:dyDescent="0.2">
      <c r="A29" s="17" t="s">
        <v>435</v>
      </c>
      <c r="B29" s="8" t="s">
        <v>2658</v>
      </c>
      <c r="C29" s="8" t="s">
        <v>437</v>
      </c>
      <c r="D29" s="9" t="s">
        <v>436</v>
      </c>
      <c r="E29" s="19">
        <v>34.4467</v>
      </c>
      <c r="G29" s="8">
        <v>64598</v>
      </c>
      <c r="H29" s="8">
        <v>182039</v>
      </c>
      <c r="I29" s="8">
        <v>188346</v>
      </c>
      <c r="J29" s="12" t="s">
        <v>3529</v>
      </c>
    </row>
    <row r="30" spans="1:10" s="8" customFormat="1" x14ac:dyDescent="0.2">
      <c r="A30" s="17" t="s">
        <v>1192</v>
      </c>
      <c r="B30" s="8" t="s">
        <v>3023</v>
      </c>
      <c r="C30" s="8" t="s">
        <v>1194</v>
      </c>
      <c r="D30" s="9" t="s">
        <v>1193</v>
      </c>
      <c r="E30" s="19">
        <v>43.603499999999997</v>
      </c>
      <c r="G30" s="8">
        <v>63797</v>
      </c>
      <c r="H30" s="8">
        <v>29408</v>
      </c>
      <c r="I30" s="8">
        <v>25291</v>
      </c>
      <c r="J30" s="12" t="s">
        <v>2585</v>
      </c>
    </row>
    <row r="31" spans="1:10" s="8" customFormat="1" x14ac:dyDescent="0.2">
      <c r="A31" s="17" t="s">
        <v>499</v>
      </c>
      <c r="B31" s="8" t="s">
        <v>2746</v>
      </c>
      <c r="C31" s="8" t="s">
        <v>501</v>
      </c>
      <c r="D31" s="9" t="s">
        <v>500</v>
      </c>
      <c r="E31" s="19">
        <v>48.196899999999999</v>
      </c>
      <c r="G31" s="8">
        <v>59274</v>
      </c>
      <c r="H31" s="8">
        <v>43915</v>
      </c>
      <c r="I31" s="8">
        <v>40362</v>
      </c>
      <c r="J31" s="12" t="s">
        <v>2585</v>
      </c>
    </row>
    <row r="32" spans="1:10" s="8" customFormat="1" x14ac:dyDescent="0.2">
      <c r="A32" s="17" t="s">
        <v>2012</v>
      </c>
      <c r="B32" s="8" t="s">
        <v>3017</v>
      </c>
      <c r="C32" s="8" t="s">
        <v>2014</v>
      </c>
      <c r="D32" s="9" t="s">
        <v>2013</v>
      </c>
      <c r="E32" s="19">
        <v>45.006999999999998</v>
      </c>
      <c r="G32" s="8">
        <v>56946</v>
      </c>
      <c r="H32" s="8">
        <v>37227</v>
      </c>
      <c r="I32" s="8">
        <v>38031</v>
      </c>
      <c r="J32" s="12" t="s">
        <v>2585</v>
      </c>
    </row>
    <row r="33" spans="1:10" s="8" customFormat="1" x14ac:dyDescent="0.2">
      <c r="A33" s="17" t="s">
        <v>655</v>
      </c>
      <c r="B33" s="8" t="s">
        <v>2823</v>
      </c>
      <c r="C33" s="8" t="s">
        <v>657</v>
      </c>
      <c r="D33" s="9" t="s">
        <v>656</v>
      </c>
      <c r="E33" s="19">
        <v>34.233400000000003</v>
      </c>
      <c r="G33" s="8">
        <v>56179</v>
      </c>
      <c r="H33" s="8">
        <v>36531</v>
      </c>
      <c r="I33" s="8">
        <v>41230</v>
      </c>
      <c r="J33" s="12" t="s">
        <v>3529</v>
      </c>
    </row>
    <row r="34" spans="1:10" s="8" customFormat="1" x14ac:dyDescent="0.2">
      <c r="A34" s="17" t="s">
        <v>22</v>
      </c>
      <c r="B34" s="8" t="s">
        <v>3094</v>
      </c>
      <c r="C34" s="8" t="s">
        <v>24</v>
      </c>
      <c r="D34" s="9" t="s">
        <v>23</v>
      </c>
      <c r="E34" s="19">
        <v>12.190200000000001</v>
      </c>
      <c r="G34" s="8">
        <v>54146</v>
      </c>
      <c r="H34" s="8">
        <v>207038</v>
      </c>
      <c r="I34" s="8">
        <v>155053</v>
      </c>
      <c r="J34" s="12" t="s">
        <v>2585</v>
      </c>
    </row>
    <row r="35" spans="1:10" s="8" customFormat="1" x14ac:dyDescent="0.2">
      <c r="A35" s="17" t="s">
        <v>1627</v>
      </c>
      <c r="B35" s="8" t="s">
        <v>3396</v>
      </c>
      <c r="C35" s="8" t="s">
        <v>1629</v>
      </c>
      <c r="D35" s="9" t="s">
        <v>1628</v>
      </c>
      <c r="E35" s="19">
        <v>18.552700000000002</v>
      </c>
      <c r="G35" s="8">
        <v>53581</v>
      </c>
      <c r="H35" s="8">
        <v>60394</v>
      </c>
      <c r="I35" s="8">
        <v>59163</v>
      </c>
      <c r="J35" s="12" t="s">
        <v>3529</v>
      </c>
    </row>
    <row r="36" spans="1:10" s="8" customFormat="1" x14ac:dyDescent="0.2">
      <c r="A36" s="17" t="s">
        <v>1294</v>
      </c>
      <c r="B36" s="8" t="s">
        <v>2866</v>
      </c>
      <c r="C36" s="8" t="s">
        <v>1296</v>
      </c>
      <c r="D36" s="9" t="s">
        <v>1295</v>
      </c>
      <c r="E36" s="19">
        <v>13.902100000000001</v>
      </c>
      <c r="G36" s="8">
        <v>53281</v>
      </c>
      <c r="H36" s="8">
        <v>44098</v>
      </c>
      <c r="I36" s="8">
        <v>64268</v>
      </c>
      <c r="J36" s="12" t="s">
        <v>3529</v>
      </c>
    </row>
    <row r="37" spans="1:10" s="8" customFormat="1" x14ac:dyDescent="0.2">
      <c r="A37" s="17" t="s">
        <v>420</v>
      </c>
      <c r="B37" s="8" t="s">
        <v>3133</v>
      </c>
      <c r="C37" s="8" t="s">
        <v>422</v>
      </c>
      <c r="D37" s="9" t="s">
        <v>421</v>
      </c>
      <c r="E37" s="19">
        <v>35.652299999999997</v>
      </c>
      <c r="G37" s="8">
        <v>52987</v>
      </c>
      <c r="H37" s="8">
        <v>256209</v>
      </c>
      <c r="I37" s="8">
        <v>241340</v>
      </c>
      <c r="J37" s="12" t="s">
        <v>2585</v>
      </c>
    </row>
    <row r="38" spans="1:10" s="8" customFormat="1" x14ac:dyDescent="0.2">
      <c r="A38" s="17" t="s">
        <v>1325</v>
      </c>
      <c r="B38" s="8" t="s">
        <v>3027</v>
      </c>
      <c r="C38" s="8" t="s">
        <v>1327</v>
      </c>
      <c r="D38" s="9" t="s">
        <v>1326</v>
      </c>
      <c r="E38" s="19">
        <v>15.9125</v>
      </c>
      <c r="G38" s="8">
        <v>52672</v>
      </c>
      <c r="H38" s="8">
        <v>43397</v>
      </c>
      <c r="I38" s="8">
        <v>55119</v>
      </c>
      <c r="J38" s="12" t="s">
        <v>2585</v>
      </c>
    </row>
    <row r="39" spans="1:10" s="8" customFormat="1" x14ac:dyDescent="0.2">
      <c r="A39" s="17" t="s">
        <v>40</v>
      </c>
      <c r="B39" s="8" t="s">
        <v>3088</v>
      </c>
      <c r="C39" s="8" t="s">
        <v>42</v>
      </c>
      <c r="D39" s="9" t="s">
        <v>41</v>
      </c>
      <c r="E39" s="19">
        <v>35.845199999999998</v>
      </c>
      <c r="G39" s="8">
        <v>52316</v>
      </c>
      <c r="H39" s="8">
        <v>25417</v>
      </c>
      <c r="I39" s="8">
        <v>32028</v>
      </c>
      <c r="J39" s="12" t="s">
        <v>3529</v>
      </c>
    </row>
    <row r="40" spans="1:10" s="8" customFormat="1" x14ac:dyDescent="0.2">
      <c r="A40" s="17" t="s">
        <v>414</v>
      </c>
      <c r="B40" s="8" t="s">
        <v>2971</v>
      </c>
      <c r="C40" s="8" t="s">
        <v>416</v>
      </c>
      <c r="D40" s="9" t="s">
        <v>415</v>
      </c>
      <c r="E40" s="19">
        <v>107.95740000000001</v>
      </c>
      <c r="G40" s="8">
        <v>51546</v>
      </c>
      <c r="H40" s="8">
        <v>32512</v>
      </c>
      <c r="I40" s="8">
        <v>37910</v>
      </c>
      <c r="J40" s="12" t="s">
        <v>3528</v>
      </c>
    </row>
    <row r="41" spans="1:10" s="8" customFormat="1" x14ac:dyDescent="0.2">
      <c r="A41" s="17" t="s">
        <v>637</v>
      </c>
      <c r="B41" s="8" t="s">
        <v>3415</v>
      </c>
      <c r="C41" s="8" t="s">
        <v>639</v>
      </c>
      <c r="D41" s="9" t="s">
        <v>638</v>
      </c>
      <c r="E41" s="19">
        <v>39.743899999999996</v>
      </c>
      <c r="G41" s="8">
        <v>50703</v>
      </c>
      <c r="H41" s="8">
        <v>71660</v>
      </c>
      <c r="I41" s="8">
        <v>65545</v>
      </c>
      <c r="J41" s="12" t="s">
        <v>2585</v>
      </c>
    </row>
    <row r="42" spans="1:10" s="8" customFormat="1" x14ac:dyDescent="0.2">
      <c r="A42" s="17" t="s">
        <v>88</v>
      </c>
      <c r="B42" s="8" t="s">
        <v>3366</v>
      </c>
      <c r="C42" s="8" t="s">
        <v>90</v>
      </c>
      <c r="D42" s="9" t="s">
        <v>89</v>
      </c>
      <c r="E42" s="19">
        <v>53.362499999999997</v>
      </c>
      <c r="G42" s="8">
        <v>49767</v>
      </c>
      <c r="H42" s="8">
        <v>178977</v>
      </c>
      <c r="I42" s="8">
        <v>179328</v>
      </c>
      <c r="J42" s="12" t="s">
        <v>2585</v>
      </c>
    </row>
    <row r="43" spans="1:10" s="8" customFormat="1" x14ac:dyDescent="0.2">
      <c r="A43" s="17" t="s">
        <v>215</v>
      </c>
      <c r="B43" s="8" t="s">
        <v>3525</v>
      </c>
      <c r="C43" s="8" t="s">
        <v>217</v>
      </c>
      <c r="D43" s="9" t="s">
        <v>216</v>
      </c>
      <c r="E43" s="19">
        <v>40.479399999999998</v>
      </c>
      <c r="G43" s="8">
        <v>48948</v>
      </c>
      <c r="H43" s="8">
        <v>143026</v>
      </c>
      <c r="I43" s="8">
        <v>154636</v>
      </c>
      <c r="J43" s="12" t="s">
        <v>2585</v>
      </c>
    </row>
    <row r="44" spans="1:10" s="8" customFormat="1" x14ac:dyDescent="0.2">
      <c r="A44" s="17" t="s">
        <v>417</v>
      </c>
      <c r="B44" s="8" t="s">
        <v>3304</v>
      </c>
      <c r="C44" s="8" t="s">
        <v>419</v>
      </c>
      <c r="D44" s="9" t="s">
        <v>418</v>
      </c>
      <c r="E44" s="19">
        <v>104.6109</v>
      </c>
      <c r="G44" s="8">
        <v>48576</v>
      </c>
      <c r="H44" s="8">
        <v>34624</v>
      </c>
      <c r="I44" s="8">
        <v>36243</v>
      </c>
      <c r="J44" s="12" t="s">
        <v>3529</v>
      </c>
    </row>
    <row r="45" spans="1:10" s="8" customFormat="1" x14ac:dyDescent="0.2">
      <c r="A45" s="17" t="s">
        <v>1474</v>
      </c>
      <c r="B45" s="8" t="s">
        <v>2925</v>
      </c>
      <c r="C45" s="8" t="s">
        <v>1476</v>
      </c>
      <c r="D45" s="9" t="s">
        <v>1475</v>
      </c>
      <c r="E45" s="19">
        <v>80.843599999999995</v>
      </c>
      <c r="G45" s="8">
        <v>43982</v>
      </c>
      <c r="H45" s="8">
        <v>32205</v>
      </c>
      <c r="I45" s="8">
        <v>35130</v>
      </c>
      <c r="J45" s="12" t="s">
        <v>2585</v>
      </c>
    </row>
    <row r="46" spans="1:10" s="8" customFormat="1" x14ac:dyDescent="0.2">
      <c r="A46" s="17" t="s">
        <v>1370</v>
      </c>
      <c r="B46" s="8" t="s">
        <v>3035</v>
      </c>
      <c r="C46" s="8" t="s">
        <v>1372</v>
      </c>
      <c r="D46" s="9" t="s">
        <v>1371</v>
      </c>
      <c r="E46" s="19">
        <v>40.071399999999997</v>
      </c>
      <c r="G46" s="8">
        <v>43206</v>
      </c>
      <c r="H46" s="8">
        <v>15758</v>
      </c>
      <c r="I46" s="8">
        <v>17454</v>
      </c>
      <c r="J46" s="12" t="s">
        <v>2585</v>
      </c>
    </row>
    <row r="47" spans="1:10" s="8" customFormat="1" x14ac:dyDescent="0.2">
      <c r="A47" s="17" t="s">
        <v>601</v>
      </c>
      <c r="B47" s="8" t="s">
        <v>2754</v>
      </c>
      <c r="C47" s="8" t="s">
        <v>603</v>
      </c>
      <c r="D47" s="9" t="s">
        <v>602</v>
      </c>
      <c r="E47" s="19">
        <v>91.954800000000006</v>
      </c>
      <c r="G47" s="8">
        <v>43151</v>
      </c>
      <c r="H47" s="8">
        <v>32116</v>
      </c>
      <c r="I47" s="8">
        <v>43295</v>
      </c>
      <c r="J47" s="12" t="s">
        <v>2585</v>
      </c>
    </row>
    <row r="48" spans="1:10" s="8" customFormat="1" x14ac:dyDescent="0.2">
      <c r="A48" s="17" t="s">
        <v>1231</v>
      </c>
      <c r="B48" s="8" t="s">
        <v>3089</v>
      </c>
      <c r="C48" s="8" t="s">
        <v>1233</v>
      </c>
      <c r="D48" s="9" t="s">
        <v>1232</v>
      </c>
      <c r="E48" s="19">
        <v>62.863900000000001</v>
      </c>
      <c r="G48" s="8">
        <v>43051</v>
      </c>
      <c r="H48" s="8">
        <v>24791</v>
      </c>
      <c r="I48" s="8">
        <v>35443</v>
      </c>
      <c r="J48" s="12" t="s">
        <v>2585</v>
      </c>
    </row>
    <row r="49" spans="1:10" s="8" customFormat="1" x14ac:dyDescent="0.2">
      <c r="A49" s="17" t="s">
        <v>158</v>
      </c>
      <c r="B49" s="8" t="s">
        <v>2900</v>
      </c>
      <c r="C49" s="8" t="s">
        <v>160</v>
      </c>
      <c r="D49" s="9" t="s">
        <v>159</v>
      </c>
      <c r="E49" s="19">
        <v>53.724800000000002</v>
      </c>
      <c r="G49" s="8">
        <v>41868</v>
      </c>
      <c r="H49" s="8">
        <v>159321</v>
      </c>
      <c r="I49" s="8">
        <v>247479</v>
      </c>
      <c r="J49" s="12" t="s">
        <v>2585</v>
      </c>
    </row>
    <row r="50" spans="1:10" s="8" customFormat="1" x14ac:dyDescent="0.2">
      <c r="A50" s="17" t="s">
        <v>399</v>
      </c>
      <c r="B50" s="8" t="s">
        <v>2884</v>
      </c>
      <c r="C50" s="8" t="s">
        <v>401</v>
      </c>
      <c r="D50" s="9" t="s">
        <v>400</v>
      </c>
      <c r="E50" s="19">
        <v>46.346600000000002</v>
      </c>
      <c r="G50" s="8">
        <v>41795</v>
      </c>
      <c r="H50" s="8">
        <v>34244</v>
      </c>
      <c r="I50" s="8">
        <v>40245</v>
      </c>
      <c r="J50" s="12" t="s">
        <v>3528</v>
      </c>
    </row>
    <row r="51" spans="1:10" s="8" customFormat="1" x14ac:dyDescent="0.2">
      <c r="A51" s="17" t="s">
        <v>212</v>
      </c>
      <c r="B51" s="8" t="s">
        <v>2661</v>
      </c>
      <c r="C51" s="8" t="s">
        <v>214</v>
      </c>
      <c r="D51" s="9" t="s">
        <v>213</v>
      </c>
      <c r="E51" s="19">
        <v>50.2273</v>
      </c>
      <c r="G51" s="8">
        <v>41221</v>
      </c>
      <c r="H51" s="8">
        <v>112414</v>
      </c>
      <c r="I51" s="8">
        <v>126771</v>
      </c>
      <c r="J51" s="12" t="s">
        <v>2585</v>
      </c>
    </row>
    <row r="52" spans="1:10" s="8" customFormat="1" x14ac:dyDescent="0.2">
      <c r="A52" s="17" t="s">
        <v>197</v>
      </c>
      <c r="B52" s="8" t="s">
        <v>3280</v>
      </c>
      <c r="C52" s="8" t="s">
        <v>199</v>
      </c>
      <c r="D52" s="9" t="s">
        <v>198</v>
      </c>
      <c r="E52" s="19">
        <v>40.375</v>
      </c>
      <c r="G52" s="8">
        <v>40322</v>
      </c>
      <c r="H52" s="8">
        <v>34200</v>
      </c>
      <c r="I52" s="8">
        <v>34972</v>
      </c>
      <c r="J52" s="12" t="s">
        <v>2585</v>
      </c>
    </row>
    <row r="53" spans="1:10" s="8" customFormat="1" x14ac:dyDescent="0.2">
      <c r="A53" s="17" t="s">
        <v>284</v>
      </c>
      <c r="B53" s="8" t="s">
        <v>2889</v>
      </c>
      <c r="C53" s="8" t="s">
        <v>286</v>
      </c>
      <c r="D53" s="9" t="s">
        <v>285</v>
      </c>
      <c r="E53" s="19">
        <v>54.012700000000002</v>
      </c>
      <c r="G53" s="8">
        <v>40084</v>
      </c>
      <c r="H53" s="8">
        <v>77284</v>
      </c>
      <c r="I53" s="8">
        <v>97061</v>
      </c>
      <c r="J53" s="12" t="s">
        <v>2585</v>
      </c>
    </row>
    <row r="54" spans="1:10" s="8" customFormat="1" x14ac:dyDescent="0.2">
      <c r="A54" s="17" t="s">
        <v>731</v>
      </c>
      <c r="B54" s="8" t="s">
        <v>2704</v>
      </c>
      <c r="C54" s="8" t="s">
        <v>733</v>
      </c>
      <c r="D54" s="9" t="s">
        <v>732</v>
      </c>
      <c r="E54" s="19">
        <v>40.044899999999998</v>
      </c>
      <c r="G54" s="8">
        <v>39503</v>
      </c>
      <c r="H54" s="8">
        <v>36493</v>
      </c>
      <c r="I54" s="8">
        <v>38344</v>
      </c>
      <c r="J54" s="12" t="s">
        <v>2585</v>
      </c>
    </row>
    <row r="55" spans="1:10" s="8" customFormat="1" x14ac:dyDescent="0.2">
      <c r="A55" s="17" t="s">
        <v>652</v>
      </c>
      <c r="B55" s="8" t="s">
        <v>3325</v>
      </c>
      <c r="C55" s="8" t="s">
        <v>654</v>
      </c>
      <c r="D55" s="9" t="s">
        <v>653</v>
      </c>
      <c r="E55" s="19">
        <v>39.328499999999998</v>
      </c>
      <c r="G55" s="8">
        <v>39415</v>
      </c>
      <c r="H55" s="8">
        <v>72172</v>
      </c>
      <c r="I55" s="8">
        <v>66646</v>
      </c>
      <c r="J55" s="12" t="s">
        <v>2585</v>
      </c>
    </row>
    <row r="56" spans="1:10" s="8" customFormat="1" x14ac:dyDescent="0.2">
      <c r="A56" s="17" t="s">
        <v>589</v>
      </c>
      <c r="B56" s="8" t="s">
        <v>2719</v>
      </c>
      <c r="C56" s="8" t="s">
        <v>591</v>
      </c>
      <c r="D56" s="9" t="s">
        <v>590</v>
      </c>
      <c r="E56" s="19">
        <v>33.982199999999999</v>
      </c>
      <c r="G56" s="8">
        <v>38492</v>
      </c>
      <c r="H56" s="8">
        <v>25953</v>
      </c>
      <c r="I56" s="8">
        <v>34844</v>
      </c>
      <c r="J56" s="12" t="s">
        <v>3528</v>
      </c>
    </row>
    <row r="57" spans="1:10" s="8" customFormat="1" x14ac:dyDescent="0.2">
      <c r="A57" s="17" t="s">
        <v>1254</v>
      </c>
      <c r="B57" s="8" t="s">
        <v>2649</v>
      </c>
      <c r="C57" s="8" t="s">
        <v>1256</v>
      </c>
      <c r="D57" s="9" t="s">
        <v>1255</v>
      </c>
      <c r="E57" s="19">
        <v>18.7821</v>
      </c>
      <c r="G57" s="8">
        <v>38381</v>
      </c>
      <c r="H57" s="8">
        <v>16705</v>
      </c>
      <c r="I57" s="8">
        <v>28340</v>
      </c>
      <c r="J57" s="12" t="s">
        <v>2585</v>
      </c>
    </row>
    <row r="58" spans="1:10" s="8" customFormat="1" x14ac:dyDescent="0.2">
      <c r="A58" s="17" t="s">
        <v>1045</v>
      </c>
      <c r="B58" s="8" t="s">
        <v>2693</v>
      </c>
      <c r="C58" s="8" t="s">
        <v>1047</v>
      </c>
      <c r="D58" s="9" t="s">
        <v>1046</v>
      </c>
      <c r="E58" s="19">
        <v>75.325400000000002</v>
      </c>
      <c r="G58" s="8">
        <v>38144</v>
      </c>
      <c r="H58" s="8">
        <v>31486</v>
      </c>
      <c r="I58" s="8">
        <v>29782</v>
      </c>
      <c r="J58" s="12" t="s">
        <v>3528</v>
      </c>
    </row>
    <row r="59" spans="1:10" s="8" customFormat="1" x14ac:dyDescent="0.2">
      <c r="A59" s="17" t="s">
        <v>508</v>
      </c>
      <c r="B59" s="8" t="s">
        <v>3188</v>
      </c>
      <c r="C59" s="8" t="s">
        <v>510</v>
      </c>
      <c r="D59" s="9" t="s">
        <v>509</v>
      </c>
      <c r="E59" s="19">
        <v>11.232100000000001</v>
      </c>
      <c r="G59" s="8">
        <v>37426</v>
      </c>
      <c r="H59" s="8">
        <v>37269</v>
      </c>
      <c r="I59" s="8">
        <v>46825</v>
      </c>
      <c r="J59" s="12" t="s">
        <v>3529</v>
      </c>
    </row>
    <row r="60" spans="1:10" s="8" customFormat="1" x14ac:dyDescent="0.2">
      <c r="A60" s="17" t="s">
        <v>890</v>
      </c>
      <c r="B60" s="8" t="s">
        <v>3130</v>
      </c>
      <c r="C60" s="8" t="s">
        <v>892</v>
      </c>
      <c r="D60" s="9" t="s">
        <v>891</v>
      </c>
      <c r="E60" s="19">
        <v>17.168900000000001</v>
      </c>
      <c r="G60" s="8">
        <v>36760</v>
      </c>
      <c r="H60" s="8">
        <v>107627</v>
      </c>
      <c r="I60" s="8">
        <v>110802</v>
      </c>
      <c r="J60" s="12" t="s">
        <v>3529</v>
      </c>
    </row>
    <row r="61" spans="1:10" s="8" customFormat="1" x14ac:dyDescent="0.2">
      <c r="A61" s="17" t="s">
        <v>482</v>
      </c>
      <c r="B61" s="8" t="s">
        <v>3496</v>
      </c>
      <c r="C61" s="8" t="s">
        <v>484</v>
      </c>
      <c r="D61" s="9" t="s">
        <v>483</v>
      </c>
      <c r="E61" s="19">
        <v>6.7466999999999997</v>
      </c>
      <c r="G61" s="8">
        <v>34843</v>
      </c>
      <c r="H61" s="8">
        <v>121414</v>
      </c>
      <c r="I61" s="8">
        <v>137755</v>
      </c>
      <c r="J61" s="12" t="s">
        <v>2585</v>
      </c>
    </row>
    <row r="62" spans="1:10" s="8" customFormat="1" x14ac:dyDescent="0.2">
      <c r="A62" s="17" t="s">
        <v>16</v>
      </c>
      <c r="B62" s="8" t="s">
        <v>2848</v>
      </c>
      <c r="C62" s="8" t="s">
        <v>18</v>
      </c>
      <c r="D62" s="9" t="s">
        <v>17</v>
      </c>
      <c r="E62" s="19">
        <v>10.203799999999999</v>
      </c>
      <c r="G62" s="8">
        <v>34592</v>
      </c>
      <c r="H62" s="8">
        <v>42535</v>
      </c>
      <c r="I62" s="8">
        <v>40194</v>
      </c>
      <c r="J62" s="12" t="s">
        <v>3529</v>
      </c>
    </row>
    <row r="63" spans="1:10" s="8" customFormat="1" x14ac:dyDescent="0.2">
      <c r="A63" s="17" t="s">
        <v>230</v>
      </c>
      <c r="B63" s="8" t="s">
        <v>3285</v>
      </c>
      <c r="C63" s="8" t="s">
        <v>232</v>
      </c>
      <c r="D63" s="9" t="s">
        <v>231</v>
      </c>
      <c r="E63" s="19">
        <v>74.941699999999997</v>
      </c>
      <c r="G63" s="8">
        <v>34014</v>
      </c>
      <c r="H63" s="8">
        <v>21021</v>
      </c>
      <c r="I63" s="8">
        <v>21287</v>
      </c>
      <c r="J63" s="12" t="s">
        <v>3528</v>
      </c>
    </row>
    <row r="64" spans="1:10" s="8" customFormat="1" x14ac:dyDescent="0.2">
      <c r="A64" s="17" t="s">
        <v>533</v>
      </c>
      <c r="B64" s="8" t="s">
        <v>3098</v>
      </c>
      <c r="C64" s="8" t="s">
        <v>535</v>
      </c>
      <c r="D64" s="9" t="s">
        <v>534</v>
      </c>
      <c r="E64" s="19">
        <v>32.821399999999997</v>
      </c>
      <c r="G64" s="8">
        <v>32590</v>
      </c>
      <c r="H64" s="8">
        <v>99738</v>
      </c>
      <c r="I64" s="8">
        <v>101566</v>
      </c>
      <c r="J64" s="12" t="s">
        <v>3528</v>
      </c>
    </row>
    <row r="65" spans="1:10" s="8" customFormat="1" x14ac:dyDescent="0.2">
      <c r="A65" s="17" t="s">
        <v>2048</v>
      </c>
      <c r="B65" s="8" t="s">
        <v>3309</v>
      </c>
      <c r="C65" s="8" t="s">
        <v>2050</v>
      </c>
      <c r="D65" s="9" t="s">
        <v>2049</v>
      </c>
      <c r="E65" s="19">
        <v>34.203099999999999</v>
      </c>
      <c r="G65" s="8">
        <v>31970</v>
      </c>
      <c r="H65" s="8">
        <v>21237</v>
      </c>
      <c r="I65" s="8">
        <v>18852</v>
      </c>
      <c r="J65" s="12" t="s">
        <v>3529</v>
      </c>
    </row>
    <row r="66" spans="1:10" s="8" customFormat="1" x14ac:dyDescent="0.2">
      <c r="A66" s="17" t="s">
        <v>73</v>
      </c>
      <c r="B66" s="8" t="s">
        <v>2990</v>
      </c>
      <c r="C66" s="8" t="s">
        <v>75</v>
      </c>
      <c r="D66" s="9" t="s">
        <v>74</v>
      </c>
      <c r="E66" s="19">
        <v>25.776399999999999</v>
      </c>
      <c r="G66" s="8">
        <v>30868</v>
      </c>
      <c r="H66" s="8">
        <v>64279</v>
      </c>
      <c r="I66" s="8">
        <v>99005</v>
      </c>
      <c r="J66" s="12" t="s">
        <v>2585</v>
      </c>
    </row>
    <row r="67" spans="1:10" s="8" customFormat="1" x14ac:dyDescent="0.2">
      <c r="A67" s="17" t="s">
        <v>1922</v>
      </c>
      <c r="B67" s="8" t="s">
        <v>3279</v>
      </c>
      <c r="C67" s="8" t="s">
        <v>1924</v>
      </c>
      <c r="D67" s="9" t="s">
        <v>1923</v>
      </c>
      <c r="E67" s="19">
        <v>21.574999999999999</v>
      </c>
      <c r="G67" s="13">
        <v>29839</v>
      </c>
      <c r="H67" s="13">
        <v>32339</v>
      </c>
      <c r="I67" s="13">
        <v>50262</v>
      </c>
      <c r="J67" s="12" t="s">
        <v>3528</v>
      </c>
    </row>
    <row r="68" spans="1:10" s="8" customFormat="1" x14ac:dyDescent="0.2">
      <c r="A68" s="17" t="s">
        <v>1769</v>
      </c>
      <c r="B68" s="8" t="s">
        <v>3416</v>
      </c>
      <c r="C68" s="8" t="s">
        <v>1771</v>
      </c>
      <c r="D68" s="9" t="s">
        <v>1770</v>
      </c>
      <c r="E68" s="19">
        <v>35.035800000000002</v>
      </c>
      <c r="G68" s="8">
        <v>28009</v>
      </c>
      <c r="H68" s="8">
        <v>48220</v>
      </c>
      <c r="I68" s="8">
        <v>65946</v>
      </c>
      <c r="J68" s="12" t="s">
        <v>2585</v>
      </c>
    </row>
    <row r="69" spans="1:10" s="8" customFormat="1" x14ac:dyDescent="0.2">
      <c r="A69" s="17" t="s">
        <v>346</v>
      </c>
      <c r="B69" s="8" t="s">
        <v>3331</v>
      </c>
      <c r="C69" s="8" t="s">
        <v>348</v>
      </c>
      <c r="D69" s="9" t="s">
        <v>347</v>
      </c>
      <c r="E69" s="19">
        <v>51.819699999999997</v>
      </c>
      <c r="G69" s="8">
        <v>27618</v>
      </c>
      <c r="H69" s="8">
        <v>24590</v>
      </c>
      <c r="I69" s="8">
        <v>28504</v>
      </c>
      <c r="J69" s="12" t="s">
        <v>3528</v>
      </c>
    </row>
    <row r="70" spans="1:10" s="8" customFormat="1" x14ac:dyDescent="0.2">
      <c r="A70" s="17" t="s">
        <v>236</v>
      </c>
      <c r="B70" s="8" t="s">
        <v>2943</v>
      </c>
      <c r="C70" s="8" t="s">
        <v>238</v>
      </c>
      <c r="D70" s="9" t="s">
        <v>237</v>
      </c>
      <c r="E70" s="19">
        <v>125.76479999999999</v>
      </c>
      <c r="G70" s="8">
        <v>27387</v>
      </c>
      <c r="H70" s="8">
        <v>16318</v>
      </c>
      <c r="I70" s="8">
        <v>23615</v>
      </c>
      <c r="J70" s="12" t="s">
        <v>3528</v>
      </c>
    </row>
    <row r="71" spans="1:10" s="8" customFormat="1" x14ac:dyDescent="0.2">
      <c r="A71" s="17" t="s">
        <v>1403</v>
      </c>
      <c r="B71" s="8" t="s">
        <v>3445</v>
      </c>
      <c r="C71" s="8" t="s">
        <v>1405</v>
      </c>
      <c r="D71" s="9" t="s">
        <v>1404</v>
      </c>
      <c r="E71" s="19">
        <v>107.25279999999999</v>
      </c>
      <c r="G71" s="8">
        <v>27345</v>
      </c>
      <c r="H71" s="8">
        <v>17756</v>
      </c>
      <c r="I71" s="8">
        <v>16147</v>
      </c>
      <c r="J71" s="12" t="s">
        <v>3528</v>
      </c>
    </row>
    <row r="72" spans="1:10" s="8" customFormat="1" x14ac:dyDescent="0.2">
      <c r="A72" s="17" t="s">
        <v>182</v>
      </c>
      <c r="B72" s="8" t="s">
        <v>3338</v>
      </c>
      <c r="C72" s="8" t="s">
        <v>184</v>
      </c>
      <c r="D72" s="9" t="s">
        <v>183</v>
      </c>
      <c r="E72" s="19">
        <v>68.398600000000002</v>
      </c>
      <c r="G72" s="8">
        <v>27297</v>
      </c>
      <c r="H72" s="8">
        <v>17307</v>
      </c>
      <c r="I72" s="8">
        <v>37970</v>
      </c>
      <c r="J72" s="12" t="s">
        <v>2585</v>
      </c>
    </row>
    <row r="73" spans="1:10" s="8" customFormat="1" x14ac:dyDescent="0.2">
      <c r="A73" s="17" t="s">
        <v>146</v>
      </c>
      <c r="B73" s="8" t="s">
        <v>2917</v>
      </c>
      <c r="C73" s="8" t="s">
        <v>148</v>
      </c>
      <c r="D73" s="9" t="s">
        <v>147</v>
      </c>
      <c r="E73" s="19">
        <v>17.1418</v>
      </c>
      <c r="G73" s="8">
        <v>25566</v>
      </c>
      <c r="H73" s="8">
        <v>71933</v>
      </c>
      <c r="I73" s="8">
        <v>91731</v>
      </c>
      <c r="J73" s="12" t="s">
        <v>2585</v>
      </c>
    </row>
    <row r="74" spans="1:10" s="8" customFormat="1" x14ac:dyDescent="0.2">
      <c r="A74" s="17" t="s">
        <v>1007</v>
      </c>
      <c r="B74" s="8" t="s">
        <v>2713</v>
      </c>
      <c r="C74" s="8" t="s">
        <v>1009</v>
      </c>
      <c r="D74" s="9" t="s">
        <v>1008</v>
      </c>
      <c r="E74" s="19">
        <v>53.692999999999998</v>
      </c>
      <c r="G74" s="8">
        <v>24668</v>
      </c>
      <c r="H74" s="8">
        <v>22362</v>
      </c>
      <c r="I74" s="8">
        <v>28569</v>
      </c>
      <c r="J74" s="12" t="s">
        <v>2585</v>
      </c>
    </row>
    <row r="75" spans="1:10" s="8" customFormat="1" x14ac:dyDescent="0.2">
      <c r="A75" s="17" t="s">
        <v>1031</v>
      </c>
      <c r="B75" s="8" t="s">
        <v>2677</v>
      </c>
      <c r="C75" s="8" t="s">
        <v>1033</v>
      </c>
      <c r="D75" s="9" t="s">
        <v>1032</v>
      </c>
      <c r="E75" s="19">
        <v>26.9085</v>
      </c>
      <c r="G75" s="8">
        <v>24473</v>
      </c>
      <c r="H75" s="8">
        <v>20851</v>
      </c>
      <c r="I75" s="8">
        <v>25903</v>
      </c>
      <c r="J75" s="12" t="s">
        <v>3529</v>
      </c>
    </row>
    <row r="76" spans="1:10" s="8" customFormat="1" x14ac:dyDescent="0.2">
      <c r="A76" s="17" t="s">
        <v>1400</v>
      </c>
      <c r="B76" s="8" t="s">
        <v>3051</v>
      </c>
      <c r="C76" s="8" t="s">
        <v>1402</v>
      </c>
      <c r="D76" s="9" t="s">
        <v>1401</v>
      </c>
      <c r="E76" s="19">
        <v>18.643599999999999</v>
      </c>
      <c r="G76" s="8">
        <v>24199</v>
      </c>
      <c r="H76" s="8">
        <v>20031</v>
      </c>
      <c r="I76" s="8">
        <v>34737</v>
      </c>
      <c r="J76" s="12" t="s">
        <v>2585</v>
      </c>
    </row>
    <row r="77" spans="1:10" s="8" customFormat="1" x14ac:dyDescent="0.2">
      <c r="A77" s="17" t="s">
        <v>1463</v>
      </c>
      <c r="B77" s="8" t="s">
        <v>2897</v>
      </c>
      <c r="C77" s="8" t="s">
        <v>1465</v>
      </c>
      <c r="D77" s="9" t="s">
        <v>1464</v>
      </c>
      <c r="E77" s="19">
        <v>52.860700000000001</v>
      </c>
      <c r="G77" s="8">
        <v>23519</v>
      </c>
      <c r="H77" s="8">
        <v>22883</v>
      </c>
      <c r="I77" s="8">
        <v>28032</v>
      </c>
      <c r="J77" s="12" t="s">
        <v>2585</v>
      </c>
    </row>
    <row r="78" spans="1:10" s="8" customFormat="1" x14ac:dyDescent="0.2">
      <c r="A78" s="17" t="s">
        <v>716</v>
      </c>
      <c r="B78" s="8" t="s">
        <v>2733</v>
      </c>
      <c r="C78" s="8" t="s">
        <v>718</v>
      </c>
      <c r="D78" s="9" t="s">
        <v>717</v>
      </c>
      <c r="E78" s="19">
        <v>15.3873</v>
      </c>
      <c r="G78" s="8">
        <v>23149</v>
      </c>
      <c r="H78" s="8">
        <v>29235</v>
      </c>
      <c r="I78" s="8">
        <v>39087</v>
      </c>
      <c r="J78" s="12" t="s">
        <v>2585</v>
      </c>
    </row>
    <row r="79" spans="1:10" s="8" customFormat="1" x14ac:dyDescent="0.2">
      <c r="A79" s="17" t="s">
        <v>118</v>
      </c>
      <c r="B79" s="8" t="s">
        <v>3422</v>
      </c>
      <c r="C79" s="8" t="s">
        <v>120</v>
      </c>
      <c r="D79" s="9" t="s">
        <v>119</v>
      </c>
      <c r="E79" s="19">
        <v>47.966700000000003</v>
      </c>
      <c r="G79" s="8">
        <v>21900</v>
      </c>
      <c r="H79" s="8">
        <v>40786</v>
      </c>
      <c r="I79" s="8">
        <v>38393</v>
      </c>
      <c r="J79" s="12" t="s">
        <v>3528</v>
      </c>
    </row>
    <row r="80" spans="1:10" s="8" customFormat="1" x14ac:dyDescent="0.2">
      <c r="A80" s="17" t="s">
        <v>913</v>
      </c>
      <c r="B80" s="8" t="s">
        <v>3146</v>
      </c>
      <c r="C80" s="8" t="s">
        <v>915</v>
      </c>
      <c r="D80" s="9" t="s">
        <v>914</v>
      </c>
      <c r="E80" s="19">
        <v>34.141199999999998</v>
      </c>
      <c r="G80" s="8">
        <v>21471</v>
      </c>
      <c r="H80" s="8">
        <v>42188</v>
      </c>
      <c r="I80" s="8">
        <v>66078</v>
      </c>
      <c r="J80" s="12" t="s">
        <v>2623</v>
      </c>
    </row>
    <row r="81" spans="1:10" s="8" customFormat="1" x14ac:dyDescent="0.2">
      <c r="A81" s="17" t="s">
        <v>426</v>
      </c>
      <c r="B81" s="8" t="s">
        <v>2843</v>
      </c>
      <c r="C81" s="8" t="s">
        <v>428</v>
      </c>
      <c r="D81" s="9" t="s">
        <v>427</v>
      </c>
      <c r="E81" s="19">
        <v>15.861599999999999</v>
      </c>
      <c r="G81" s="8">
        <v>20955</v>
      </c>
      <c r="H81" s="8">
        <v>23125</v>
      </c>
      <c r="I81" s="8">
        <v>45430</v>
      </c>
      <c r="J81" s="12" t="s">
        <v>2585</v>
      </c>
    </row>
    <row r="82" spans="1:10" s="8" customFormat="1" x14ac:dyDescent="0.2">
      <c r="A82" s="17" t="s">
        <v>1237</v>
      </c>
      <c r="B82" s="8" t="s">
        <v>3083</v>
      </c>
      <c r="C82" s="8" t="s">
        <v>1239</v>
      </c>
      <c r="D82" s="9" t="s">
        <v>1238</v>
      </c>
      <c r="E82" s="19">
        <v>86.580100000000002</v>
      </c>
      <c r="G82" s="8">
        <v>20667</v>
      </c>
      <c r="H82" s="8">
        <v>3358</v>
      </c>
      <c r="I82" s="8">
        <v>4112</v>
      </c>
      <c r="J82" s="12" t="s">
        <v>2585</v>
      </c>
    </row>
    <row r="83" spans="1:10" s="8" customFormat="1" x14ac:dyDescent="0.2">
      <c r="A83" s="17" t="s">
        <v>31</v>
      </c>
      <c r="B83" s="8" t="s">
        <v>2845</v>
      </c>
      <c r="C83" s="8" t="s">
        <v>33</v>
      </c>
      <c r="D83" s="9" t="s">
        <v>32</v>
      </c>
      <c r="E83" s="19">
        <v>14.5619</v>
      </c>
      <c r="G83" s="8">
        <v>19642</v>
      </c>
      <c r="H83" s="8">
        <v>60902</v>
      </c>
      <c r="I83" s="8">
        <v>82753</v>
      </c>
      <c r="J83" s="12" t="s">
        <v>2585</v>
      </c>
    </row>
    <row r="84" spans="1:10" s="8" customFormat="1" x14ac:dyDescent="0.2">
      <c r="A84" s="17" t="s">
        <v>281</v>
      </c>
      <c r="B84" s="8" t="s">
        <v>2811</v>
      </c>
      <c r="C84" s="8" t="s">
        <v>283</v>
      </c>
      <c r="D84" s="9" t="s">
        <v>282</v>
      </c>
      <c r="E84" s="19">
        <v>22.823699999999999</v>
      </c>
      <c r="G84" s="8">
        <v>19320</v>
      </c>
      <c r="H84" s="8">
        <v>67762</v>
      </c>
      <c r="I84" s="8">
        <v>75830</v>
      </c>
      <c r="J84" s="12" t="s">
        <v>2585</v>
      </c>
    </row>
    <row r="85" spans="1:10" s="8" customFormat="1" x14ac:dyDescent="0.2">
      <c r="A85" s="17" t="s">
        <v>858</v>
      </c>
      <c r="B85" s="8" t="s">
        <v>2666</v>
      </c>
      <c r="C85" s="8" t="s">
        <v>860</v>
      </c>
      <c r="D85" s="9" t="s">
        <v>859</v>
      </c>
      <c r="E85" s="19">
        <v>29.501100000000001</v>
      </c>
      <c r="G85" s="8">
        <v>18957</v>
      </c>
      <c r="H85" s="8">
        <v>38958</v>
      </c>
      <c r="I85" s="8">
        <v>75737</v>
      </c>
      <c r="J85" s="12" t="s">
        <v>2585</v>
      </c>
    </row>
    <row r="86" spans="1:10" s="8" customFormat="1" x14ac:dyDescent="0.2">
      <c r="A86" s="17" t="s">
        <v>248</v>
      </c>
      <c r="B86" s="8" t="s">
        <v>3494</v>
      </c>
      <c r="C86" s="8" t="s">
        <v>250</v>
      </c>
      <c r="D86" s="9" t="s">
        <v>249</v>
      </c>
      <c r="E86" s="19">
        <v>53.156500000000001</v>
      </c>
      <c r="G86" s="8">
        <v>18946</v>
      </c>
      <c r="H86" s="8">
        <v>47289</v>
      </c>
      <c r="I86" s="8">
        <v>52344</v>
      </c>
      <c r="J86" s="12" t="s">
        <v>2585</v>
      </c>
    </row>
    <row r="87" spans="1:10" s="8" customFormat="1" x14ac:dyDescent="0.2">
      <c r="A87" s="17" t="s">
        <v>1754</v>
      </c>
      <c r="B87" s="8" t="s">
        <v>2973</v>
      </c>
      <c r="C87" s="8" t="s">
        <v>1756</v>
      </c>
      <c r="D87" s="9" t="s">
        <v>1755</v>
      </c>
      <c r="E87" s="19">
        <v>46.901200000000003</v>
      </c>
      <c r="G87" s="8">
        <v>18849</v>
      </c>
      <c r="H87" s="8">
        <v>35655</v>
      </c>
      <c r="I87" s="8">
        <v>55877</v>
      </c>
      <c r="J87" s="12" t="s">
        <v>2585</v>
      </c>
    </row>
    <row r="88" spans="1:10" s="8" customFormat="1" x14ac:dyDescent="0.2">
      <c r="A88" s="17" t="s">
        <v>97</v>
      </c>
      <c r="B88" s="8" t="s">
        <v>2874</v>
      </c>
      <c r="C88" s="8" t="s">
        <v>99</v>
      </c>
      <c r="D88" s="9" t="s">
        <v>98</v>
      </c>
      <c r="E88" s="19">
        <v>63.8369</v>
      </c>
      <c r="G88" s="8">
        <v>18755</v>
      </c>
      <c r="H88" s="8">
        <v>10300</v>
      </c>
      <c r="I88" s="8">
        <v>12772</v>
      </c>
      <c r="J88" s="12" t="s">
        <v>3528</v>
      </c>
    </row>
    <row r="89" spans="1:10" s="8" customFormat="1" x14ac:dyDescent="0.2">
      <c r="A89" s="17" t="s">
        <v>2560</v>
      </c>
      <c r="B89" s="8" t="s">
        <v>2838</v>
      </c>
      <c r="C89" s="8" t="s">
        <v>2562</v>
      </c>
      <c r="D89" s="9" t="s">
        <v>2561</v>
      </c>
      <c r="E89" s="19">
        <v>22.561</v>
      </c>
      <c r="G89" s="8">
        <v>18590</v>
      </c>
      <c r="H89" s="8">
        <v>13454</v>
      </c>
      <c r="I89" s="8">
        <v>13672</v>
      </c>
      <c r="J89" s="12" t="s">
        <v>2585</v>
      </c>
    </row>
    <row r="90" spans="1:10" s="8" customFormat="1" x14ac:dyDescent="0.2">
      <c r="A90" s="17" t="s">
        <v>1879</v>
      </c>
      <c r="B90" s="8" t="s">
        <v>2989</v>
      </c>
      <c r="C90" s="8" t="s">
        <v>1881</v>
      </c>
      <c r="D90" s="9" t="s">
        <v>1880</v>
      </c>
      <c r="E90" s="19">
        <v>10.303800000000001</v>
      </c>
      <c r="G90" s="8">
        <v>18432</v>
      </c>
      <c r="H90" s="8">
        <v>26941</v>
      </c>
      <c r="I90" s="8">
        <v>26124</v>
      </c>
      <c r="J90" s="12" t="s">
        <v>3529</v>
      </c>
    </row>
    <row r="91" spans="1:10" s="8" customFormat="1" x14ac:dyDescent="0.2">
      <c r="A91" s="17" t="s">
        <v>604</v>
      </c>
      <c r="B91" s="8" t="s">
        <v>3256</v>
      </c>
      <c r="C91" s="8" t="s">
        <v>606</v>
      </c>
      <c r="D91" s="9" t="s">
        <v>605</v>
      </c>
      <c r="E91" s="19">
        <v>19.922000000000001</v>
      </c>
      <c r="G91" s="8">
        <v>18387</v>
      </c>
      <c r="H91" s="8">
        <v>26728</v>
      </c>
      <c r="I91" s="8">
        <v>25044</v>
      </c>
      <c r="J91" s="12" t="s">
        <v>2585</v>
      </c>
    </row>
    <row r="92" spans="1:10" s="8" customFormat="1" x14ac:dyDescent="0.2">
      <c r="A92" s="17" t="s">
        <v>64</v>
      </c>
      <c r="B92" s="8" t="s">
        <v>2998</v>
      </c>
      <c r="C92" s="8" t="s">
        <v>66</v>
      </c>
      <c r="D92" s="9" t="s">
        <v>65</v>
      </c>
      <c r="E92" s="19">
        <v>17.3398</v>
      </c>
      <c r="G92" s="13">
        <v>18309</v>
      </c>
      <c r="H92" s="13">
        <v>60651</v>
      </c>
      <c r="I92" s="13">
        <v>66753</v>
      </c>
      <c r="J92" s="12" t="s">
        <v>2585</v>
      </c>
    </row>
    <row r="93" spans="1:10" s="8" customFormat="1" x14ac:dyDescent="0.2">
      <c r="A93" s="17" t="s">
        <v>536</v>
      </c>
      <c r="B93" s="8" t="s">
        <v>3303</v>
      </c>
      <c r="C93" s="8" t="s">
        <v>538</v>
      </c>
      <c r="D93" s="9" t="s">
        <v>537</v>
      </c>
      <c r="E93" s="19">
        <v>42.032800000000002</v>
      </c>
      <c r="G93" s="13">
        <v>17827</v>
      </c>
      <c r="H93" s="13">
        <v>18644</v>
      </c>
      <c r="I93" s="13">
        <v>19562</v>
      </c>
      <c r="J93" s="12" t="s">
        <v>3529</v>
      </c>
    </row>
    <row r="94" spans="1:10" s="8" customFormat="1" x14ac:dyDescent="0.2">
      <c r="A94" s="17" t="s">
        <v>893</v>
      </c>
      <c r="B94" s="8" t="s">
        <v>3120</v>
      </c>
      <c r="C94" s="8" t="s">
        <v>895</v>
      </c>
      <c r="D94" s="9" t="s">
        <v>894</v>
      </c>
      <c r="E94" s="19">
        <v>74.380899999999997</v>
      </c>
      <c r="G94" s="8">
        <v>17789</v>
      </c>
      <c r="H94" s="8">
        <v>5230</v>
      </c>
      <c r="I94" s="8">
        <v>5552</v>
      </c>
      <c r="J94" s="12" t="s">
        <v>3528</v>
      </c>
    </row>
    <row r="95" spans="1:10" s="8" customFormat="1" x14ac:dyDescent="0.2">
      <c r="A95" s="17" t="s">
        <v>2103</v>
      </c>
      <c r="B95" s="8" t="s">
        <v>3276</v>
      </c>
      <c r="C95" s="8" t="s">
        <v>2105</v>
      </c>
      <c r="D95" s="9" t="s">
        <v>2104</v>
      </c>
      <c r="E95" s="19">
        <v>47.849299999999999</v>
      </c>
      <c r="G95" s="8">
        <v>17692</v>
      </c>
      <c r="H95" s="8">
        <v>7452</v>
      </c>
      <c r="I95" s="8">
        <v>11964</v>
      </c>
      <c r="J95" s="12" t="s">
        <v>2585</v>
      </c>
    </row>
    <row r="96" spans="1:10" s="8" customFormat="1" x14ac:dyDescent="0.2">
      <c r="A96" s="17" t="s">
        <v>106</v>
      </c>
      <c r="B96" s="8" t="s">
        <v>2763</v>
      </c>
      <c r="C96" s="8" t="s">
        <v>108</v>
      </c>
      <c r="D96" s="9" t="s">
        <v>107</v>
      </c>
      <c r="E96" s="19">
        <v>9.8764000000000003</v>
      </c>
      <c r="G96" s="8">
        <v>17623</v>
      </c>
      <c r="H96" s="8">
        <v>68696</v>
      </c>
      <c r="I96" s="8">
        <v>91006</v>
      </c>
      <c r="J96" s="12" t="s">
        <v>3528</v>
      </c>
    </row>
    <row r="97" spans="1:10" s="8" customFormat="1" x14ac:dyDescent="0.2">
      <c r="A97" s="17" t="s">
        <v>476</v>
      </c>
      <c r="B97" s="8" t="s">
        <v>3040</v>
      </c>
      <c r="C97" s="8" t="s">
        <v>478</v>
      </c>
      <c r="D97" s="9" t="s">
        <v>477</v>
      </c>
      <c r="E97" s="19">
        <v>114.4123</v>
      </c>
      <c r="G97" s="8">
        <v>17460</v>
      </c>
      <c r="H97" s="8">
        <v>49521</v>
      </c>
      <c r="I97" s="8">
        <v>67425</v>
      </c>
      <c r="J97" s="12" t="s">
        <v>2585</v>
      </c>
    </row>
    <row r="98" spans="1:10" s="8" customFormat="1" x14ac:dyDescent="0.2">
      <c r="A98" s="17" t="s">
        <v>447</v>
      </c>
      <c r="B98" s="8" t="s">
        <v>3395</v>
      </c>
      <c r="C98" s="8" t="s">
        <v>449</v>
      </c>
      <c r="D98" s="9" t="s">
        <v>448</v>
      </c>
      <c r="E98" s="19">
        <v>46.681899999999999</v>
      </c>
      <c r="G98" s="8">
        <v>17391</v>
      </c>
      <c r="H98" s="8">
        <v>10322</v>
      </c>
      <c r="I98" s="8">
        <v>14145</v>
      </c>
      <c r="J98" s="12" t="s">
        <v>2585</v>
      </c>
    </row>
    <row r="99" spans="1:10" s="8" customFormat="1" x14ac:dyDescent="0.2">
      <c r="A99" s="17" t="s">
        <v>218</v>
      </c>
      <c r="B99" s="8" t="s">
        <v>3506</v>
      </c>
      <c r="C99" s="8" t="s">
        <v>220</v>
      </c>
      <c r="D99" s="9" t="s">
        <v>219</v>
      </c>
      <c r="E99" s="19">
        <v>59.9542</v>
      </c>
      <c r="G99" s="8">
        <v>17233</v>
      </c>
      <c r="H99" s="8">
        <v>12902</v>
      </c>
      <c r="I99" s="8">
        <v>10699</v>
      </c>
      <c r="J99" s="12" t="s">
        <v>3528</v>
      </c>
    </row>
    <row r="100" spans="1:10" s="8" customFormat="1" x14ac:dyDescent="0.2">
      <c r="A100" s="17" t="s">
        <v>1426</v>
      </c>
      <c r="B100" s="8" t="s">
        <v>3467</v>
      </c>
      <c r="C100" s="8" t="s">
        <v>1428</v>
      </c>
      <c r="D100" s="9" t="s">
        <v>1427</v>
      </c>
      <c r="E100" s="19">
        <v>53.442500000000003</v>
      </c>
      <c r="G100" s="8">
        <v>17034</v>
      </c>
      <c r="H100" s="8">
        <v>12174</v>
      </c>
      <c r="I100" s="8">
        <v>14368</v>
      </c>
      <c r="J100" s="12" t="s">
        <v>2585</v>
      </c>
    </row>
    <row r="101" spans="1:10" s="8" customFormat="1" x14ac:dyDescent="0.2">
      <c r="A101" s="17" t="s">
        <v>2298</v>
      </c>
      <c r="B101" s="8" t="s">
        <v>3434</v>
      </c>
      <c r="C101" s="8" t="s">
        <v>2300</v>
      </c>
      <c r="D101" s="9" t="s">
        <v>2299</v>
      </c>
      <c r="E101" s="19">
        <v>62.1601</v>
      </c>
      <c r="G101" s="8">
        <v>16993</v>
      </c>
      <c r="H101" s="8">
        <v>7470</v>
      </c>
      <c r="I101" s="8">
        <v>9639</v>
      </c>
      <c r="J101" s="12" t="s">
        <v>3528</v>
      </c>
    </row>
    <row r="102" spans="1:10" s="8" customFormat="1" x14ac:dyDescent="0.2">
      <c r="A102" s="17" t="s">
        <v>1034</v>
      </c>
      <c r="B102" s="8" t="s">
        <v>2679</v>
      </c>
      <c r="C102" s="8" t="s">
        <v>1036</v>
      </c>
      <c r="D102" s="9" t="s">
        <v>1035</v>
      </c>
      <c r="E102" s="19">
        <v>34.36</v>
      </c>
      <c r="G102" s="8">
        <v>16268</v>
      </c>
      <c r="H102" s="8">
        <v>52764</v>
      </c>
      <c r="I102" s="8">
        <v>57327</v>
      </c>
      <c r="J102" s="12" t="s">
        <v>3528</v>
      </c>
    </row>
    <row r="103" spans="1:10" s="8" customFormat="1" x14ac:dyDescent="0.2">
      <c r="A103" s="17" t="s">
        <v>1867</v>
      </c>
      <c r="B103" s="8" t="s">
        <v>3518</v>
      </c>
      <c r="C103" s="8" t="s">
        <v>1869</v>
      </c>
      <c r="D103" s="9" t="s">
        <v>1868</v>
      </c>
      <c r="E103" s="19">
        <v>5.9859999999999998</v>
      </c>
      <c r="G103" s="8">
        <v>15889</v>
      </c>
      <c r="H103" s="8">
        <v>19245</v>
      </c>
      <c r="I103" s="8">
        <v>18087</v>
      </c>
      <c r="J103" s="12" t="s">
        <v>2623</v>
      </c>
    </row>
    <row r="104" spans="1:10" s="8" customFormat="1" x14ac:dyDescent="0.2">
      <c r="A104" s="17" t="s">
        <v>1599</v>
      </c>
      <c r="B104" s="8" t="s">
        <v>3345</v>
      </c>
      <c r="C104" s="8" t="s">
        <v>1601</v>
      </c>
      <c r="D104" s="9" t="s">
        <v>1600</v>
      </c>
      <c r="E104" s="19">
        <v>16.770499999999998</v>
      </c>
      <c r="G104" s="8">
        <v>15830</v>
      </c>
      <c r="H104" s="8">
        <v>14111</v>
      </c>
      <c r="I104" s="8">
        <v>14439</v>
      </c>
      <c r="J104" s="12" t="s">
        <v>2623</v>
      </c>
    </row>
    <row r="105" spans="1:10" s="8" customFormat="1" x14ac:dyDescent="0.2">
      <c r="A105" s="17" t="s">
        <v>191</v>
      </c>
      <c r="B105" s="8" t="s">
        <v>3340</v>
      </c>
      <c r="C105" s="8" t="s">
        <v>193</v>
      </c>
      <c r="D105" s="9" t="s">
        <v>192</v>
      </c>
      <c r="E105" s="19">
        <v>70.110699999999994</v>
      </c>
      <c r="G105" s="13">
        <v>15742</v>
      </c>
      <c r="H105" s="13">
        <v>15101</v>
      </c>
      <c r="I105" s="13">
        <v>15393</v>
      </c>
      <c r="J105" s="12" t="s">
        <v>2623</v>
      </c>
    </row>
    <row r="106" spans="1:10" s="8" customFormat="1" x14ac:dyDescent="0.2">
      <c r="A106" s="17" t="s">
        <v>1639</v>
      </c>
      <c r="B106" s="8" t="s">
        <v>3447</v>
      </c>
      <c r="C106" s="8" t="s">
        <v>1641</v>
      </c>
      <c r="D106" s="9" t="s">
        <v>1640</v>
      </c>
      <c r="E106" s="19">
        <v>55.192900000000002</v>
      </c>
      <c r="G106" s="8">
        <v>15307</v>
      </c>
      <c r="H106" s="8">
        <v>9801</v>
      </c>
      <c r="I106" s="8">
        <v>13643</v>
      </c>
      <c r="J106" s="12" t="s">
        <v>2585</v>
      </c>
    </row>
    <row r="107" spans="1:10" s="8" customFormat="1" x14ac:dyDescent="0.2">
      <c r="A107" s="17" t="s">
        <v>708</v>
      </c>
      <c r="B107" s="8" t="s">
        <v>2741</v>
      </c>
      <c r="C107" s="8" t="s">
        <v>710</v>
      </c>
      <c r="D107" s="9" t="s">
        <v>709</v>
      </c>
      <c r="E107" s="19">
        <v>44.065899999999999</v>
      </c>
      <c r="G107" s="8">
        <v>15264</v>
      </c>
      <c r="H107" s="8">
        <v>14927</v>
      </c>
      <c r="I107" s="8">
        <v>17584</v>
      </c>
      <c r="J107" s="12" t="s">
        <v>2585</v>
      </c>
    </row>
    <row r="108" spans="1:10" s="8" customFormat="1" x14ac:dyDescent="0.2">
      <c r="A108" s="17" t="s">
        <v>1110</v>
      </c>
      <c r="B108" s="8" t="s">
        <v>3432</v>
      </c>
      <c r="C108" s="8" t="s">
        <v>1112</v>
      </c>
      <c r="D108" s="9" t="s">
        <v>1111</v>
      </c>
      <c r="E108" s="19">
        <v>26.067799999999998</v>
      </c>
      <c r="G108" s="13">
        <v>15073</v>
      </c>
      <c r="H108" s="13">
        <v>14415</v>
      </c>
      <c r="I108" s="13">
        <v>14605</v>
      </c>
      <c r="J108" s="12" t="s">
        <v>3528</v>
      </c>
    </row>
    <row r="109" spans="1:10" s="8" customFormat="1" x14ac:dyDescent="0.2">
      <c r="A109" s="17" t="s">
        <v>1386</v>
      </c>
      <c r="B109" s="8" t="s">
        <v>3029</v>
      </c>
      <c r="C109" s="8" t="s">
        <v>1388</v>
      </c>
      <c r="D109" s="9" t="s">
        <v>1387</v>
      </c>
      <c r="E109" s="19">
        <v>17.131599999999999</v>
      </c>
      <c r="G109" s="8">
        <v>14195</v>
      </c>
      <c r="H109" s="8">
        <v>12778</v>
      </c>
      <c r="I109" s="8">
        <v>16124</v>
      </c>
      <c r="J109" s="12" t="s">
        <v>2585</v>
      </c>
    </row>
    <row r="110" spans="1:10" s="8" customFormat="1" x14ac:dyDescent="0.2">
      <c r="A110" s="17" t="s">
        <v>524</v>
      </c>
      <c r="B110" s="8" t="s">
        <v>2983</v>
      </c>
      <c r="C110" s="8" t="s">
        <v>526</v>
      </c>
      <c r="D110" s="9" t="s">
        <v>525</v>
      </c>
      <c r="E110" s="19">
        <v>53.135300000000001</v>
      </c>
      <c r="G110" s="8">
        <v>13913</v>
      </c>
      <c r="H110" s="8">
        <v>8533</v>
      </c>
      <c r="I110" s="8">
        <v>9294</v>
      </c>
      <c r="J110" s="12" t="s">
        <v>2585</v>
      </c>
    </row>
    <row r="111" spans="1:10" s="8" customFormat="1" x14ac:dyDescent="0.2">
      <c r="A111" s="17" t="s">
        <v>302</v>
      </c>
      <c r="B111" s="8" t="s">
        <v>2927</v>
      </c>
      <c r="C111" s="8" t="s">
        <v>304</v>
      </c>
      <c r="D111" s="9" t="s">
        <v>303</v>
      </c>
      <c r="E111" s="19">
        <v>41.133499999999998</v>
      </c>
      <c r="G111" s="8">
        <v>13903</v>
      </c>
      <c r="H111" s="8">
        <v>1004</v>
      </c>
      <c r="I111" s="8">
        <v>1193</v>
      </c>
      <c r="J111" s="12" t="s">
        <v>2585</v>
      </c>
    </row>
    <row r="112" spans="1:10" s="8" customFormat="1" x14ac:dyDescent="0.2">
      <c r="A112" s="17" t="s">
        <v>355</v>
      </c>
      <c r="B112" s="8" t="s">
        <v>3420</v>
      </c>
      <c r="C112" s="8" t="s">
        <v>357</v>
      </c>
      <c r="D112" s="9" t="s">
        <v>356</v>
      </c>
      <c r="E112" s="19">
        <v>93.140799999999999</v>
      </c>
      <c r="G112" s="8">
        <v>13678</v>
      </c>
      <c r="H112" s="8">
        <v>9656</v>
      </c>
      <c r="I112" s="8">
        <v>10414</v>
      </c>
      <c r="J112" s="12" t="s">
        <v>2585</v>
      </c>
    </row>
    <row r="113" spans="1:10" s="8" customFormat="1" x14ac:dyDescent="0.2">
      <c r="A113" s="17" t="s">
        <v>405</v>
      </c>
      <c r="B113" s="8" t="s">
        <v>3042</v>
      </c>
      <c r="C113" s="8" t="s">
        <v>407</v>
      </c>
      <c r="D113" s="9" t="s">
        <v>406</v>
      </c>
      <c r="E113" s="19">
        <v>44.584000000000003</v>
      </c>
      <c r="G113" s="8">
        <v>13463</v>
      </c>
      <c r="H113" s="8">
        <v>25053</v>
      </c>
      <c r="I113" s="8">
        <v>122294</v>
      </c>
      <c r="J113" s="12" t="s">
        <v>3529</v>
      </c>
    </row>
    <row r="114" spans="1:10" s="8" customFormat="1" x14ac:dyDescent="0.2">
      <c r="A114" s="17" t="s">
        <v>1870</v>
      </c>
      <c r="B114" s="8" t="s">
        <v>2814</v>
      </c>
      <c r="C114" s="8" t="s">
        <v>1872</v>
      </c>
      <c r="D114" s="9" t="s">
        <v>1871</v>
      </c>
      <c r="E114" s="19">
        <v>10.874599999999999</v>
      </c>
      <c r="G114" s="8">
        <v>13424</v>
      </c>
      <c r="H114" s="8">
        <v>37127</v>
      </c>
      <c r="I114" s="8">
        <v>41242</v>
      </c>
      <c r="J114" s="12" t="s">
        <v>3529</v>
      </c>
    </row>
    <row r="115" spans="1:10" s="8" customFormat="1" x14ac:dyDescent="0.2">
      <c r="A115" s="17" t="s">
        <v>1297</v>
      </c>
      <c r="B115" s="8" t="s">
        <v>2870</v>
      </c>
      <c r="C115" s="8" t="s">
        <v>1299</v>
      </c>
      <c r="D115" s="9" t="s">
        <v>1298</v>
      </c>
      <c r="E115" s="19">
        <v>56.696399999999997</v>
      </c>
      <c r="G115" s="8">
        <v>13416</v>
      </c>
      <c r="H115" s="8">
        <v>6365</v>
      </c>
      <c r="I115" s="8">
        <v>9350</v>
      </c>
      <c r="J115" s="12" t="s">
        <v>2585</v>
      </c>
    </row>
    <row r="116" spans="1:10" s="8" customFormat="1" x14ac:dyDescent="0.2">
      <c r="A116" s="17" t="s">
        <v>1213</v>
      </c>
      <c r="B116" s="8" t="s">
        <v>2765</v>
      </c>
      <c r="C116" s="8" t="s">
        <v>1215</v>
      </c>
      <c r="D116" s="9" t="s">
        <v>1214</v>
      </c>
      <c r="E116" s="19">
        <v>33.234900000000003</v>
      </c>
      <c r="G116" s="8">
        <v>13200</v>
      </c>
      <c r="H116" s="8">
        <v>8558</v>
      </c>
      <c r="I116" s="8">
        <v>9324</v>
      </c>
      <c r="J116" s="12" t="s">
        <v>2585</v>
      </c>
    </row>
    <row r="117" spans="1:10" s="8" customFormat="1" x14ac:dyDescent="0.2">
      <c r="A117" s="17" t="s">
        <v>1334</v>
      </c>
      <c r="B117" s="8" t="s">
        <v>3385</v>
      </c>
      <c r="C117" s="8" t="s">
        <v>1336</v>
      </c>
      <c r="D117" s="9" t="s">
        <v>1335</v>
      </c>
      <c r="E117" s="19">
        <v>28.439399999999999</v>
      </c>
      <c r="G117" s="8">
        <v>12984</v>
      </c>
      <c r="H117" s="8">
        <v>10791</v>
      </c>
      <c r="I117" s="8">
        <v>13250</v>
      </c>
      <c r="J117" s="12" t="s">
        <v>2585</v>
      </c>
    </row>
    <row r="118" spans="1:10" s="8" customFormat="1" x14ac:dyDescent="0.2">
      <c r="A118" s="17" t="s">
        <v>1276</v>
      </c>
      <c r="B118" s="8" t="s">
        <v>2856</v>
      </c>
      <c r="C118" s="8" t="s">
        <v>1278</v>
      </c>
      <c r="D118" s="9" t="s">
        <v>1277</v>
      </c>
      <c r="E118" s="19">
        <v>25.092199999999998</v>
      </c>
      <c r="G118" s="8">
        <v>12822</v>
      </c>
      <c r="H118" s="8">
        <v>11948</v>
      </c>
      <c r="I118" s="8">
        <v>24630</v>
      </c>
      <c r="J118" s="12" t="s">
        <v>3528</v>
      </c>
    </row>
    <row r="119" spans="1:10" s="8" customFormat="1" x14ac:dyDescent="0.2">
      <c r="A119" s="17" t="s">
        <v>1331</v>
      </c>
      <c r="B119" s="8" t="s">
        <v>3291</v>
      </c>
      <c r="C119" s="8" t="s">
        <v>1333</v>
      </c>
      <c r="D119" s="9" t="s">
        <v>1332</v>
      </c>
      <c r="E119" s="19">
        <v>62.7898</v>
      </c>
      <c r="G119" s="8">
        <v>12683</v>
      </c>
      <c r="H119" s="8">
        <v>26652</v>
      </c>
      <c r="I119" s="8">
        <v>18277</v>
      </c>
      <c r="J119" s="12" t="s">
        <v>3529</v>
      </c>
    </row>
    <row r="120" spans="1:10" s="8" customFormat="1" x14ac:dyDescent="0.2">
      <c r="A120" s="17" t="s">
        <v>1423</v>
      </c>
      <c r="B120" s="8" t="s">
        <v>3388</v>
      </c>
      <c r="C120" s="8" t="s">
        <v>1425</v>
      </c>
      <c r="D120" s="9" t="s">
        <v>1424</v>
      </c>
      <c r="E120" s="19">
        <v>49.418199999999999</v>
      </c>
      <c r="G120" s="8">
        <v>12623</v>
      </c>
      <c r="H120" s="8">
        <v>5647</v>
      </c>
      <c r="I120" s="8">
        <v>7182</v>
      </c>
      <c r="J120" s="12" t="s">
        <v>2585</v>
      </c>
    </row>
    <row r="121" spans="1:10" s="8" customFormat="1" x14ac:dyDescent="0.2">
      <c r="A121" s="17" t="s">
        <v>1942</v>
      </c>
      <c r="B121" s="8" t="s">
        <v>3459</v>
      </c>
      <c r="C121" s="8" t="s">
        <v>1944</v>
      </c>
      <c r="D121" s="9" t="s">
        <v>1943</v>
      </c>
      <c r="E121" s="19">
        <v>16.925599999999999</v>
      </c>
      <c r="G121" s="8">
        <v>12541</v>
      </c>
      <c r="H121" s="8">
        <v>14135</v>
      </c>
      <c r="I121" s="8">
        <v>17790</v>
      </c>
      <c r="J121" s="12" t="s">
        <v>3528</v>
      </c>
    </row>
    <row r="122" spans="1:10" s="8" customFormat="1" x14ac:dyDescent="0.2">
      <c r="A122" s="17" t="s">
        <v>1663</v>
      </c>
      <c r="B122" s="8" t="s">
        <v>2922</v>
      </c>
      <c r="C122" s="8" t="s">
        <v>1665</v>
      </c>
      <c r="D122" s="9" t="s">
        <v>1664</v>
      </c>
      <c r="E122" s="19">
        <v>31.8888</v>
      </c>
      <c r="G122" s="8">
        <v>12395</v>
      </c>
      <c r="H122" s="8">
        <v>9160</v>
      </c>
      <c r="I122" s="8">
        <v>9966</v>
      </c>
      <c r="J122" s="12" t="s">
        <v>2585</v>
      </c>
    </row>
    <row r="123" spans="1:10" s="8" customFormat="1" x14ac:dyDescent="0.2">
      <c r="A123" s="17" t="s">
        <v>1025</v>
      </c>
      <c r="B123" s="8" t="s">
        <v>2676</v>
      </c>
      <c r="C123" s="8" t="s">
        <v>1027</v>
      </c>
      <c r="D123" s="9" t="s">
        <v>1026</v>
      </c>
      <c r="E123" s="19">
        <v>42.074300000000001</v>
      </c>
      <c r="G123" s="8">
        <v>12303</v>
      </c>
      <c r="H123" s="8">
        <v>14877</v>
      </c>
      <c r="I123" s="8">
        <v>34684</v>
      </c>
      <c r="J123" s="12" t="s">
        <v>2585</v>
      </c>
    </row>
    <row r="124" spans="1:10" s="8" customFormat="1" x14ac:dyDescent="0.2">
      <c r="A124" s="17" t="s">
        <v>1138</v>
      </c>
      <c r="B124" s="8" t="s">
        <v>2997</v>
      </c>
      <c r="C124" s="8" t="s">
        <v>1140</v>
      </c>
      <c r="D124" s="9" t="s">
        <v>1139</v>
      </c>
      <c r="E124" s="19">
        <v>27.334399999999999</v>
      </c>
      <c r="G124" s="8">
        <v>12283</v>
      </c>
      <c r="H124" s="8">
        <v>8191</v>
      </c>
      <c r="I124" s="8">
        <v>6392</v>
      </c>
      <c r="J124" s="12" t="s">
        <v>2585</v>
      </c>
    </row>
    <row r="125" spans="1:10" s="8" customFormat="1" x14ac:dyDescent="0.2">
      <c r="A125" s="17" t="s">
        <v>402</v>
      </c>
      <c r="B125" s="8" t="s">
        <v>2960</v>
      </c>
      <c r="C125" s="8" t="s">
        <v>404</v>
      </c>
      <c r="D125" s="9" t="s">
        <v>403</v>
      </c>
      <c r="E125" s="19">
        <v>45.356099999999998</v>
      </c>
      <c r="G125" s="8">
        <v>12199</v>
      </c>
      <c r="H125" s="8">
        <v>7024</v>
      </c>
      <c r="I125" s="8">
        <v>8450</v>
      </c>
      <c r="J125" s="12" t="s">
        <v>3528</v>
      </c>
    </row>
    <row r="126" spans="1:10" s="8" customFormat="1" x14ac:dyDescent="0.2">
      <c r="A126" s="17" t="s">
        <v>1981</v>
      </c>
      <c r="B126" s="8" t="s">
        <v>3263</v>
      </c>
      <c r="C126" s="8" t="s">
        <v>1983</v>
      </c>
      <c r="D126" s="9" t="s">
        <v>1982</v>
      </c>
      <c r="E126" s="19">
        <v>59.588999999999999</v>
      </c>
      <c r="G126" s="8">
        <v>11929</v>
      </c>
      <c r="H126" s="8">
        <v>6355</v>
      </c>
      <c r="I126" s="8">
        <v>52709</v>
      </c>
      <c r="J126" s="12" t="s">
        <v>3529</v>
      </c>
    </row>
    <row r="127" spans="1:10" s="8" customFormat="1" x14ac:dyDescent="0.2">
      <c r="A127" s="17" t="s">
        <v>1915</v>
      </c>
      <c r="B127" s="8" t="s">
        <v>2690</v>
      </c>
      <c r="C127" s="8" t="s">
        <v>1917</v>
      </c>
      <c r="D127" s="9" t="s">
        <v>1916</v>
      </c>
      <c r="E127" s="19">
        <v>26.0853</v>
      </c>
      <c r="G127" s="8">
        <v>11884</v>
      </c>
      <c r="H127" s="8">
        <v>8091</v>
      </c>
      <c r="I127" s="8">
        <v>11778</v>
      </c>
      <c r="J127" s="12" t="s">
        <v>2585</v>
      </c>
    </row>
    <row r="128" spans="1:10" s="8" customFormat="1" x14ac:dyDescent="0.2">
      <c r="A128" s="17" t="s">
        <v>1602</v>
      </c>
      <c r="B128" s="8" t="s">
        <v>2800</v>
      </c>
      <c r="C128" s="8" t="s">
        <v>1604</v>
      </c>
      <c r="D128" s="9" t="s">
        <v>1603</v>
      </c>
      <c r="E128" s="19">
        <v>75.150499999999994</v>
      </c>
      <c r="G128" s="8">
        <v>11833</v>
      </c>
      <c r="H128" s="8">
        <v>3311</v>
      </c>
      <c r="I128" s="8">
        <v>3063</v>
      </c>
      <c r="J128" s="12" t="s">
        <v>3528</v>
      </c>
    </row>
    <row r="129" spans="1:10" s="8" customFormat="1" x14ac:dyDescent="0.2">
      <c r="A129" s="17" t="s">
        <v>1457</v>
      </c>
      <c r="B129" s="8" t="s">
        <v>2892</v>
      </c>
      <c r="C129" s="8" t="s">
        <v>1459</v>
      </c>
      <c r="D129" s="9" t="s">
        <v>1458</v>
      </c>
      <c r="E129" s="19">
        <v>34.392699999999998</v>
      </c>
      <c r="G129" s="8">
        <v>11674</v>
      </c>
      <c r="H129" s="8">
        <v>9190</v>
      </c>
      <c r="I129" s="8">
        <v>10582</v>
      </c>
      <c r="J129" s="12" t="s">
        <v>2585</v>
      </c>
    </row>
    <row r="130" spans="1:10" s="8" customFormat="1" x14ac:dyDescent="0.2">
      <c r="A130" s="17" t="s">
        <v>809</v>
      </c>
      <c r="B130" s="8" t="s">
        <v>3369</v>
      </c>
      <c r="C130" s="8" t="s">
        <v>811</v>
      </c>
      <c r="D130" s="9" t="s">
        <v>810</v>
      </c>
      <c r="E130" s="19">
        <v>23.2438</v>
      </c>
      <c r="G130" s="8">
        <v>11590</v>
      </c>
      <c r="H130" s="8">
        <v>12913</v>
      </c>
      <c r="I130" s="8">
        <v>11468</v>
      </c>
      <c r="J130" s="12" t="s">
        <v>3529</v>
      </c>
    </row>
    <row r="131" spans="1:10" s="8" customFormat="1" x14ac:dyDescent="0.2">
      <c r="A131" s="17" t="s">
        <v>1808</v>
      </c>
      <c r="B131" s="8" t="s">
        <v>3354</v>
      </c>
      <c r="C131" s="8" t="s">
        <v>1809</v>
      </c>
      <c r="D131" s="9"/>
      <c r="E131" s="19">
        <v>87.525999999999996</v>
      </c>
      <c r="G131" s="8">
        <v>11463</v>
      </c>
      <c r="H131" s="8">
        <v>8869</v>
      </c>
      <c r="I131" s="8">
        <v>8814</v>
      </c>
      <c r="J131" s="12" t="s">
        <v>3528</v>
      </c>
    </row>
    <row r="132" spans="1:10" s="8" customFormat="1" x14ac:dyDescent="0.2">
      <c r="A132" s="17" t="s">
        <v>496</v>
      </c>
      <c r="B132" s="8" t="s">
        <v>3183</v>
      </c>
      <c r="C132" s="8" t="s">
        <v>498</v>
      </c>
      <c r="D132" s="9" t="s">
        <v>497</v>
      </c>
      <c r="E132" s="19">
        <v>30.244800000000001</v>
      </c>
      <c r="G132" s="8">
        <v>11429</v>
      </c>
      <c r="H132" s="8">
        <v>64781</v>
      </c>
      <c r="I132" s="8">
        <v>85568</v>
      </c>
      <c r="J132" s="12" t="s">
        <v>3528</v>
      </c>
    </row>
    <row r="133" spans="1:10" s="8" customFormat="1" x14ac:dyDescent="0.2">
      <c r="A133" s="17" t="s">
        <v>28</v>
      </c>
      <c r="B133" s="8" t="s">
        <v>2896</v>
      </c>
      <c r="C133" s="8" t="s">
        <v>30</v>
      </c>
      <c r="D133" s="9" t="s">
        <v>29</v>
      </c>
      <c r="E133" s="19">
        <v>17.210899999999999</v>
      </c>
      <c r="G133" s="13">
        <v>11400</v>
      </c>
      <c r="H133" s="13">
        <v>22198</v>
      </c>
      <c r="I133" s="13">
        <v>21131</v>
      </c>
      <c r="J133" s="12" t="s">
        <v>3528</v>
      </c>
    </row>
    <row r="134" spans="1:10" s="8" customFormat="1" x14ac:dyDescent="0.2">
      <c r="A134" s="17" t="s">
        <v>725</v>
      </c>
      <c r="B134" s="8" t="s">
        <v>3149</v>
      </c>
      <c r="C134" s="8" t="s">
        <v>727</v>
      </c>
      <c r="D134" s="9" t="s">
        <v>726</v>
      </c>
      <c r="E134" s="19">
        <v>107.759</v>
      </c>
      <c r="G134" s="8">
        <v>11257</v>
      </c>
      <c r="H134" s="8">
        <v>8997</v>
      </c>
      <c r="I134" s="8">
        <v>15901</v>
      </c>
      <c r="J134" s="12" t="s">
        <v>2585</v>
      </c>
    </row>
    <row r="135" spans="1:10" s="8" customFormat="1" x14ac:dyDescent="0.2">
      <c r="A135" s="17" t="s">
        <v>2334</v>
      </c>
      <c r="B135" s="8" t="s">
        <v>3438</v>
      </c>
      <c r="C135" s="8" t="s">
        <v>2336</v>
      </c>
      <c r="D135" s="9" t="s">
        <v>2335</v>
      </c>
      <c r="E135" s="19">
        <v>35.427700000000002</v>
      </c>
      <c r="G135" s="8">
        <v>11250</v>
      </c>
      <c r="H135" s="8">
        <v>8177</v>
      </c>
      <c r="I135" s="8">
        <v>8923</v>
      </c>
      <c r="J135" s="12" t="s">
        <v>2585</v>
      </c>
    </row>
    <row r="136" spans="1:10" s="8" customFormat="1" x14ac:dyDescent="0.2">
      <c r="A136" s="17" t="s">
        <v>1408</v>
      </c>
      <c r="B136" s="8" t="s">
        <v>2949</v>
      </c>
      <c r="C136" s="8" t="s">
        <v>1410</v>
      </c>
      <c r="D136" s="9" t="s">
        <v>1409</v>
      </c>
      <c r="E136" s="19">
        <v>31.4283</v>
      </c>
      <c r="G136" s="8">
        <v>11107</v>
      </c>
      <c r="H136" s="8">
        <v>14163</v>
      </c>
      <c r="I136" s="8">
        <v>15985</v>
      </c>
      <c r="J136" s="12" t="s">
        <v>2585</v>
      </c>
    </row>
    <row r="137" spans="1:10" s="8" customFormat="1" x14ac:dyDescent="0.2">
      <c r="A137" s="17" t="s">
        <v>806</v>
      </c>
      <c r="B137" s="8" t="s">
        <v>2760</v>
      </c>
      <c r="C137" s="8" t="s">
        <v>808</v>
      </c>
      <c r="D137" s="9" t="s">
        <v>807</v>
      </c>
      <c r="E137" s="19">
        <v>65.288300000000007</v>
      </c>
      <c r="G137" s="8">
        <v>11083</v>
      </c>
      <c r="H137" s="8">
        <v>11349</v>
      </c>
      <c r="I137" s="8">
        <v>18752</v>
      </c>
      <c r="J137" s="12" t="s">
        <v>3529</v>
      </c>
    </row>
    <row r="138" spans="1:10" s="8" customFormat="1" x14ac:dyDescent="0.2">
      <c r="A138" s="17" t="s">
        <v>185</v>
      </c>
      <c r="B138" s="8" t="s">
        <v>3405</v>
      </c>
      <c r="C138" s="8" t="s">
        <v>187</v>
      </c>
      <c r="D138" s="9" t="s">
        <v>186</v>
      </c>
      <c r="E138" s="19">
        <v>34.056899999999999</v>
      </c>
      <c r="G138" s="13">
        <v>10878</v>
      </c>
      <c r="H138" s="13">
        <v>32312</v>
      </c>
      <c r="I138" s="13">
        <v>34499</v>
      </c>
      <c r="J138" s="12" t="s">
        <v>2585</v>
      </c>
    </row>
    <row r="139" spans="1:10" s="8" customFormat="1" x14ac:dyDescent="0.2">
      <c r="A139" s="17" t="s">
        <v>1897</v>
      </c>
      <c r="B139" s="8" t="s">
        <v>2869</v>
      </c>
      <c r="C139" s="8" t="s">
        <v>1899</v>
      </c>
      <c r="D139" s="9" t="s">
        <v>1898</v>
      </c>
      <c r="E139" s="19">
        <v>94.875200000000007</v>
      </c>
      <c r="G139" s="8">
        <v>10690</v>
      </c>
      <c r="H139" s="8">
        <v>6698</v>
      </c>
      <c r="I139" s="8">
        <v>14984</v>
      </c>
      <c r="J139" s="12" t="s">
        <v>3528</v>
      </c>
    </row>
    <row r="140" spans="1:10" s="8" customFormat="1" x14ac:dyDescent="0.2">
      <c r="A140" s="17" t="s">
        <v>1561</v>
      </c>
      <c r="B140" s="8" t="s">
        <v>2769</v>
      </c>
      <c r="C140" s="8" t="s">
        <v>1563</v>
      </c>
      <c r="D140" s="9" t="s">
        <v>1562</v>
      </c>
      <c r="E140" s="19">
        <v>44.475499999999997</v>
      </c>
      <c r="G140" s="8">
        <v>10666</v>
      </c>
      <c r="H140" s="8">
        <v>2485</v>
      </c>
      <c r="I140" s="8">
        <v>5172</v>
      </c>
      <c r="J140" s="12" t="s">
        <v>2585</v>
      </c>
    </row>
    <row r="141" spans="1:10" s="8" customFormat="1" x14ac:dyDescent="0.2">
      <c r="A141" s="17" t="s">
        <v>797</v>
      </c>
      <c r="B141" s="8" t="s">
        <v>3122</v>
      </c>
      <c r="C141" s="8" t="s">
        <v>799</v>
      </c>
      <c r="D141" s="9" t="s">
        <v>798</v>
      </c>
      <c r="E141" s="19">
        <v>29.159400000000002</v>
      </c>
      <c r="G141" s="8">
        <v>10527</v>
      </c>
      <c r="H141" s="8">
        <v>10225</v>
      </c>
      <c r="I141" s="8">
        <v>12490</v>
      </c>
      <c r="J141" s="12" t="s">
        <v>3528</v>
      </c>
    </row>
    <row r="142" spans="1:10" s="8" customFormat="1" x14ac:dyDescent="0.2">
      <c r="A142" s="17" t="s">
        <v>661</v>
      </c>
      <c r="B142" s="8" t="s">
        <v>3115</v>
      </c>
      <c r="C142" s="8" t="s">
        <v>663</v>
      </c>
      <c r="D142" s="9" t="s">
        <v>662</v>
      </c>
      <c r="E142" s="19">
        <v>19.812799999999999</v>
      </c>
      <c r="G142" s="8">
        <v>10468</v>
      </c>
      <c r="H142" s="8">
        <v>34829</v>
      </c>
      <c r="I142" s="8">
        <v>40938</v>
      </c>
      <c r="J142" s="12" t="s">
        <v>2585</v>
      </c>
    </row>
    <row r="143" spans="1:10" s="8" customFormat="1" x14ac:dyDescent="0.2">
      <c r="A143" s="17" t="s">
        <v>684</v>
      </c>
      <c r="B143" s="8" t="s">
        <v>2656</v>
      </c>
      <c r="C143" s="8" t="s">
        <v>686</v>
      </c>
      <c r="D143" s="9" t="s">
        <v>685</v>
      </c>
      <c r="E143" s="19">
        <v>58.705500000000001</v>
      </c>
      <c r="G143" s="8">
        <v>10348</v>
      </c>
      <c r="H143" s="8">
        <v>38180</v>
      </c>
      <c r="I143" s="8">
        <v>52593</v>
      </c>
      <c r="J143" s="12" t="s">
        <v>2585</v>
      </c>
    </row>
    <row r="144" spans="1:10" s="8" customFormat="1" x14ac:dyDescent="0.2">
      <c r="A144" s="17" t="s">
        <v>170</v>
      </c>
      <c r="B144" s="8" t="s">
        <v>3465</v>
      </c>
      <c r="C144" s="8" t="s">
        <v>172</v>
      </c>
      <c r="D144" s="9" t="s">
        <v>171</v>
      </c>
      <c r="E144" s="19">
        <v>26.930399999999999</v>
      </c>
      <c r="G144" s="13">
        <v>10307</v>
      </c>
      <c r="H144" s="13">
        <v>32452</v>
      </c>
      <c r="I144" s="13">
        <v>40666</v>
      </c>
      <c r="J144" s="12" t="s">
        <v>2585</v>
      </c>
    </row>
    <row r="145" spans="1:10" s="8" customFormat="1" x14ac:dyDescent="0.2">
      <c r="A145" s="17" t="s">
        <v>456</v>
      </c>
      <c r="B145" s="8" t="s">
        <v>2786</v>
      </c>
      <c r="C145" s="8" t="s">
        <v>458</v>
      </c>
      <c r="D145" s="9" t="s">
        <v>457</v>
      </c>
      <c r="E145" s="19">
        <v>50.436300000000003</v>
      </c>
      <c r="G145" s="8">
        <v>10212</v>
      </c>
      <c r="H145" s="8">
        <v>41498</v>
      </c>
      <c r="I145" s="8">
        <v>51300</v>
      </c>
      <c r="J145" s="12" t="s">
        <v>3528</v>
      </c>
    </row>
    <row r="146" spans="1:10" s="8" customFormat="1" x14ac:dyDescent="0.2">
      <c r="A146" s="17" t="s">
        <v>943</v>
      </c>
      <c r="B146" s="8" t="s">
        <v>3162</v>
      </c>
      <c r="C146" s="8" t="s">
        <v>945</v>
      </c>
      <c r="D146" s="9" t="s">
        <v>944</v>
      </c>
      <c r="E146" s="19">
        <v>36.942599999999999</v>
      </c>
      <c r="G146" s="8">
        <v>10170</v>
      </c>
      <c r="H146" s="8">
        <v>5750</v>
      </c>
      <c r="I146" s="8">
        <v>13665</v>
      </c>
      <c r="J146" s="12" t="s">
        <v>2585</v>
      </c>
    </row>
    <row r="147" spans="1:10" s="8" customFormat="1" x14ac:dyDescent="0.2">
      <c r="A147" s="17" t="s">
        <v>2410</v>
      </c>
      <c r="B147" s="8" t="s">
        <v>3503</v>
      </c>
      <c r="C147" s="8" t="s">
        <v>2412</v>
      </c>
      <c r="D147" s="9" t="s">
        <v>2411</v>
      </c>
      <c r="E147" s="19">
        <v>12.9323</v>
      </c>
      <c r="G147" s="13">
        <v>10007</v>
      </c>
      <c r="H147" s="13">
        <v>35632</v>
      </c>
      <c r="I147" s="13">
        <v>39888</v>
      </c>
      <c r="J147" s="12" t="s">
        <v>3528</v>
      </c>
    </row>
    <row r="148" spans="1:10" s="8" customFormat="1" x14ac:dyDescent="0.2">
      <c r="A148" s="17" t="s">
        <v>2543</v>
      </c>
      <c r="B148" s="8" t="s">
        <v>2863</v>
      </c>
      <c r="C148" s="8" t="s">
        <v>2545</v>
      </c>
      <c r="D148" s="9" t="s">
        <v>2544</v>
      </c>
      <c r="E148" s="19">
        <v>11.276300000000001</v>
      </c>
      <c r="G148" s="8">
        <v>9949</v>
      </c>
      <c r="H148" s="8">
        <v>8497</v>
      </c>
      <c r="I148" s="8">
        <v>12479</v>
      </c>
      <c r="J148" s="12" t="s">
        <v>2585</v>
      </c>
    </row>
    <row r="149" spans="1:10" s="8" customFormat="1" x14ac:dyDescent="0.2">
      <c r="A149" s="17" t="s">
        <v>1873</v>
      </c>
      <c r="B149" s="8" t="s">
        <v>3258</v>
      </c>
      <c r="C149" s="8" t="s">
        <v>1875</v>
      </c>
      <c r="D149" s="9" t="s">
        <v>1874</v>
      </c>
      <c r="E149" s="19">
        <v>6.6919000000000004</v>
      </c>
      <c r="G149" s="8">
        <v>9709</v>
      </c>
      <c r="H149" s="8">
        <v>26860</v>
      </c>
      <c r="I149" s="8">
        <v>37910</v>
      </c>
      <c r="J149" s="12" t="s">
        <v>3529</v>
      </c>
    </row>
    <row r="150" spans="1:10" s="8" customFormat="1" x14ac:dyDescent="0.2">
      <c r="A150" s="17" t="s">
        <v>263</v>
      </c>
      <c r="B150" s="8" t="s">
        <v>3080</v>
      </c>
      <c r="C150" s="8" t="s">
        <v>265</v>
      </c>
      <c r="D150" s="9" t="s">
        <v>264</v>
      </c>
      <c r="E150" s="19">
        <v>10.980700000000001</v>
      </c>
      <c r="G150" s="13">
        <v>9641</v>
      </c>
      <c r="H150" s="13">
        <v>7987</v>
      </c>
      <c r="I150" s="13">
        <v>10020</v>
      </c>
      <c r="J150" s="12" t="s">
        <v>2585</v>
      </c>
    </row>
    <row r="151" spans="1:10" s="8" customFormat="1" x14ac:dyDescent="0.2">
      <c r="A151" s="17" t="s">
        <v>1846</v>
      </c>
      <c r="B151" s="8" t="s">
        <v>3259</v>
      </c>
      <c r="C151" s="8" t="s">
        <v>1848</v>
      </c>
      <c r="D151" s="9" t="s">
        <v>1847</v>
      </c>
      <c r="E151" s="19">
        <v>59.491199999999999</v>
      </c>
      <c r="G151" s="8">
        <v>9481</v>
      </c>
      <c r="H151" s="8">
        <v>7764</v>
      </c>
      <c r="I151" s="8">
        <v>9933</v>
      </c>
      <c r="J151" s="12" t="s">
        <v>2623</v>
      </c>
    </row>
    <row r="152" spans="1:10" s="8" customFormat="1" x14ac:dyDescent="0.2">
      <c r="A152" s="17" t="s">
        <v>2384</v>
      </c>
      <c r="B152" s="8" t="s">
        <v>2739</v>
      </c>
      <c r="C152" s="8" t="s">
        <v>2386</v>
      </c>
      <c r="D152" s="9" t="s">
        <v>2385</v>
      </c>
      <c r="E152" s="19">
        <v>17.019600000000001</v>
      </c>
      <c r="G152" s="8">
        <v>9365</v>
      </c>
      <c r="H152" s="8">
        <v>29497</v>
      </c>
      <c r="I152" s="8">
        <v>32845</v>
      </c>
      <c r="J152" s="12" t="s">
        <v>2585</v>
      </c>
    </row>
    <row r="153" spans="1:10" s="8" customFormat="1" x14ac:dyDescent="0.2">
      <c r="A153" s="17" t="s">
        <v>592</v>
      </c>
      <c r="B153" s="8" t="s">
        <v>2734</v>
      </c>
      <c r="C153" s="8" t="s">
        <v>594</v>
      </c>
      <c r="D153" s="9" t="s">
        <v>593</v>
      </c>
      <c r="E153" s="19">
        <v>19.412099999999999</v>
      </c>
      <c r="G153" s="8">
        <v>9244</v>
      </c>
      <c r="H153" s="8">
        <v>5245</v>
      </c>
      <c r="I153" s="8">
        <v>3360</v>
      </c>
      <c r="J153" s="12" t="s">
        <v>3528</v>
      </c>
    </row>
    <row r="154" spans="1:10" s="8" customFormat="1" x14ac:dyDescent="0.2">
      <c r="A154" s="17" t="s">
        <v>693</v>
      </c>
      <c r="B154" s="8" t="s">
        <v>3139</v>
      </c>
      <c r="C154" s="8" t="s">
        <v>695</v>
      </c>
      <c r="D154" s="9" t="s">
        <v>694</v>
      </c>
      <c r="E154" s="19">
        <v>35.166499999999999</v>
      </c>
      <c r="G154" s="8">
        <v>9227</v>
      </c>
      <c r="H154" s="8">
        <v>3104</v>
      </c>
      <c r="I154" s="8">
        <v>2571</v>
      </c>
      <c r="J154" s="12" t="s">
        <v>3528</v>
      </c>
    </row>
    <row r="155" spans="1:10" s="8" customFormat="1" x14ac:dyDescent="0.2">
      <c r="A155" s="17" t="s">
        <v>1019</v>
      </c>
      <c r="B155" s="8" t="s">
        <v>2986</v>
      </c>
      <c r="C155" s="8" t="s">
        <v>1021</v>
      </c>
      <c r="D155" s="9" t="s">
        <v>1020</v>
      </c>
      <c r="E155" s="19">
        <v>8.5939999999999994</v>
      </c>
      <c r="G155" s="8">
        <v>9215</v>
      </c>
      <c r="H155" s="8">
        <v>29855</v>
      </c>
      <c r="I155" s="8">
        <v>44548</v>
      </c>
      <c r="J155" s="12" t="s">
        <v>2585</v>
      </c>
    </row>
    <row r="156" spans="1:10" s="8" customFormat="1" x14ac:dyDescent="0.2">
      <c r="A156" s="17" t="s">
        <v>245</v>
      </c>
      <c r="B156" s="8" t="s">
        <v>2849</v>
      </c>
      <c r="C156" s="8" t="s">
        <v>247</v>
      </c>
      <c r="D156" s="9" t="s">
        <v>246</v>
      </c>
      <c r="E156" s="19">
        <v>23.3673</v>
      </c>
      <c r="G156" s="8">
        <v>9128</v>
      </c>
      <c r="H156" s="8">
        <v>22364</v>
      </c>
      <c r="I156" s="8">
        <v>35070</v>
      </c>
      <c r="J156" s="12" t="s">
        <v>2585</v>
      </c>
    </row>
    <row r="157" spans="1:10" s="8" customFormat="1" x14ac:dyDescent="0.2">
      <c r="A157" s="17" t="s">
        <v>112</v>
      </c>
      <c r="B157" s="8" t="s">
        <v>3336</v>
      </c>
      <c r="C157" s="8" t="s">
        <v>114</v>
      </c>
      <c r="D157" s="9" t="s">
        <v>113</v>
      </c>
      <c r="E157" s="19">
        <v>34.7057</v>
      </c>
      <c r="G157" s="8">
        <v>9073</v>
      </c>
      <c r="H157" s="8">
        <v>5424</v>
      </c>
      <c r="I157" s="8">
        <v>11183</v>
      </c>
      <c r="J157" s="12" t="s">
        <v>3528</v>
      </c>
    </row>
    <row r="158" spans="1:10" s="8" customFormat="1" x14ac:dyDescent="0.2">
      <c r="A158" s="17" t="s">
        <v>1858</v>
      </c>
      <c r="B158" s="8" t="s">
        <v>3110</v>
      </c>
      <c r="C158" s="8" t="s">
        <v>1860</v>
      </c>
      <c r="D158" s="9" t="s">
        <v>1859</v>
      </c>
      <c r="E158" s="19">
        <v>9.7621000000000002</v>
      </c>
      <c r="G158" s="8">
        <v>9049</v>
      </c>
      <c r="H158" s="8">
        <v>10031</v>
      </c>
      <c r="I158" s="8">
        <v>11120</v>
      </c>
      <c r="J158" s="12" t="s">
        <v>3529</v>
      </c>
    </row>
    <row r="159" spans="1:10" s="8" customFormat="1" x14ac:dyDescent="0.2">
      <c r="A159" s="17" t="s">
        <v>2150</v>
      </c>
      <c r="B159" s="8" t="s">
        <v>3238</v>
      </c>
      <c r="C159" s="8" t="s">
        <v>1101</v>
      </c>
      <c r="D159" s="9" t="s">
        <v>2151</v>
      </c>
      <c r="E159" s="19">
        <v>20.579799999999999</v>
      </c>
      <c r="G159" s="8">
        <v>9021</v>
      </c>
      <c r="H159" s="8">
        <v>7244</v>
      </c>
      <c r="I159" s="8">
        <v>9212</v>
      </c>
      <c r="J159" s="12" t="s">
        <v>2585</v>
      </c>
    </row>
    <row r="160" spans="1:10" s="8" customFormat="1" x14ac:dyDescent="0.2">
      <c r="A160" s="17" t="s">
        <v>1444</v>
      </c>
      <c r="B160" s="8" t="s">
        <v>2962</v>
      </c>
      <c r="C160" s="8" t="s">
        <v>1446</v>
      </c>
      <c r="D160" s="9" t="s">
        <v>1445</v>
      </c>
      <c r="E160" s="19">
        <v>28.762</v>
      </c>
      <c r="G160" s="8">
        <v>8999</v>
      </c>
      <c r="H160" s="8">
        <v>8844</v>
      </c>
      <c r="I160" s="8">
        <v>9272</v>
      </c>
      <c r="J160" s="12" t="s">
        <v>2585</v>
      </c>
    </row>
    <row r="161" spans="1:10" s="8" customFormat="1" x14ac:dyDescent="0.2">
      <c r="A161" s="17" t="s">
        <v>468</v>
      </c>
      <c r="B161" s="8" t="s">
        <v>2899</v>
      </c>
      <c r="C161" s="8" t="s">
        <v>470</v>
      </c>
      <c r="D161" s="9" t="s">
        <v>469</v>
      </c>
      <c r="E161" s="19">
        <v>13.6952</v>
      </c>
      <c r="G161" s="8">
        <v>8900</v>
      </c>
      <c r="H161" s="8">
        <v>29945</v>
      </c>
      <c r="I161" s="8">
        <v>37992</v>
      </c>
      <c r="J161" s="12" t="s">
        <v>3528</v>
      </c>
    </row>
    <row r="162" spans="1:10" s="8" customFormat="1" x14ac:dyDescent="0.2">
      <c r="A162" s="17" t="s">
        <v>1613</v>
      </c>
      <c r="B162" s="8" t="s">
        <v>2967</v>
      </c>
      <c r="C162" s="8" t="s">
        <v>1410</v>
      </c>
      <c r="D162" s="9" t="s">
        <v>1614</v>
      </c>
      <c r="E162" s="19">
        <v>34.420099999999998</v>
      </c>
      <c r="G162" s="8">
        <v>8710</v>
      </c>
      <c r="H162" s="8">
        <v>10848</v>
      </c>
      <c r="I162" s="8">
        <v>11754</v>
      </c>
      <c r="J162" s="12" t="s">
        <v>3528</v>
      </c>
    </row>
    <row r="163" spans="1:10" s="8" customFormat="1" x14ac:dyDescent="0.2">
      <c r="A163" s="17" t="s">
        <v>1766</v>
      </c>
      <c r="B163" s="8" t="s">
        <v>3330</v>
      </c>
      <c r="C163" s="8" t="s">
        <v>839</v>
      </c>
      <c r="D163" s="9" t="s">
        <v>1767</v>
      </c>
      <c r="E163" s="19">
        <v>6.8710000000000004</v>
      </c>
      <c r="G163" s="13">
        <v>8701</v>
      </c>
      <c r="H163" s="13">
        <v>10426</v>
      </c>
      <c r="I163" s="13">
        <v>9422</v>
      </c>
      <c r="J163" s="12" t="s">
        <v>2585</v>
      </c>
    </row>
    <row r="164" spans="1:10" s="8" customFormat="1" x14ac:dyDescent="0.2">
      <c r="A164" s="17" t="s">
        <v>408</v>
      </c>
      <c r="B164" s="8" t="s">
        <v>3421</v>
      </c>
      <c r="C164" s="8" t="s">
        <v>410</v>
      </c>
      <c r="D164" s="9" t="s">
        <v>409</v>
      </c>
      <c r="E164" s="19">
        <v>44.604599999999998</v>
      </c>
      <c r="G164" s="8">
        <v>8593</v>
      </c>
      <c r="H164" s="8">
        <v>8397</v>
      </c>
      <c r="I164" s="8">
        <v>11302</v>
      </c>
      <c r="J164" s="12" t="s">
        <v>3528</v>
      </c>
    </row>
    <row r="165" spans="1:10" s="8" customFormat="1" x14ac:dyDescent="0.2">
      <c r="A165" s="17" t="s">
        <v>109</v>
      </c>
      <c r="B165" s="8" t="s">
        <v>2755</v>
      </c>
      <c r="C165" s="8" t="s">
        <v>111</v>
      </c>
      <c r="D165" s="9" t="s">
        <v>110</v>
      </c>
      <c r="E165" s="19">
        <v>10.069699999999999</v>
      </c>
      <c r="G165" s="8">
        <v>8552</v>
      </c>
      <c r="H165" s="8">
        <v>21046</v>
      </c>
      <c r="I165" s="8">
        <v>34206</v>
      </c>
      <c r="J165" s="12" t="s">
        <v>3528</v>
      </c>
    </row>
    <row r="166" spans="1:10" s="8" customFormat="1" x14ac:dyDescent="0.2">
      <c r="A166" s="17" t="s">
        <v>152</v>
      </c>
      <c r="B166" s="8" t="s">
        <v>3272</v>
      </c>
      <c r="C166" s="8" t="s">
        <v>154</v>
      </c>
      <c r="D166" s="9" t="s">
        <v>153</v>
      </c>
      <c r="E166" s="19">
        <v>34.137</v>
      </c>
      <c r="G166" s="8">
        <v>8485</v>
      </c>
      <c r="H166" s="8">
        <v>22331</v>
      </c>
      <c r="I166" s="8">
        <v>27574</v>
      </c>
      <c r="J166" s="12" t="s">
        <v>3529</v>
      </c>
    </row>
    <row r="167" spans="1:10" s="8" customFormat="1" x14ac:dyDescent="0.2">
      <c r="A167" s="17" t="s">
        <v>1746</v>
      </c>
      <c r="B167" s="8" t="s">
        <v>2957</v>
      </c>
      <c r="C167" s="8" t="s">
        <v>1748</v>
      </c>
      <c r="D167" s="9" t="s">
        <v>1747</v>
      </c>
      <c r="E167" s="19">
        <v>11.288</v>
      </c>
      <c r="G167" s="8">
        <v>8461</v>
      </c>
      <c r="H167" s="8">
        <v>9287</v>
      </c>
      <c r="I167" s="8">
        <v>9389</v>
      </c>
      <c r="J167" s="12" t="s">
        <v>3529</v>
      </c>
    </row>
    <row r="168" spans="1:10" s="8" customFormat="1" x14ac:dyDescent="0.2">
      <c r="A168" s="17" t="s">
        <v>67</v>
      </c>
      <c r="B168" s="8" t="s">
        <v>3166</v>
      </c>
      <c r="C168" s="8" t="s">
        <v>69</v>
      </c>
      <c r="D168" s="9" t="s">
        <v>68</v>
      </c>
      <c r="E168" s="19">
        <v>40.348300000000002</v>
      </c>
      <c r="G168" s="8">
        <v>8440</v>
      </c>
      <c r="H168" s="8">
        <v>9619</v>
      </c>
      <c r="I168" s="8">
        <v>18188</v>
      </c>
      <c r="J168" s="12" t="s">
        <v>3529</v>
      </c>
    </row>
    <row r="169" spans="1:10" s="8" customFormat="1" x14ac:dyDescent="0.2">
      <c r="A169" s="17" t="s">
        <v>699</v>
      </c>
      <c r="B169" s="8" t="s">
        <v>3262</v>
      </c>
      <c r="C169" s="8" t="s">
        <v>701</v>
      </c>
      <c r="D169" s="9" t="s">
        <v>700</v>
      </c>
      <c r="E169" s="19">
        <v>57.264400000000002</v>
      </c>
      <c r="G169" s="13">
        <v>8376</v>
      </c>
      <c r="H169" s="13">
        <v>39109</v>
      </c>
      <c r="I169" s="13">
        <v>42591</v>
      </c>
      <c r="J169" s="12" t="s">
        <v>2585</v>
      </c>
    </row>
    <row r="170" spans="1:10" s="8" customFormat="1" x14ac:dyDescent="0.2">
      <c r="A170" s="17" t="s">
        <v>1361</v>
      </c>
      <c r="B170" s="8" t="s">
        <v>3039</v>
      </c>
      <c r="C170" s="8" t="s">
        <v>1363</v>
      </c>
      <c r="D170" s="9" t="s">
        <v>1362</v>
      </c>
      <c r="E170" s="19">
        <v>32.823300000000003</v>
      </c>
      <c r="G170" s="8">
        <v>8367</v>
      </c>
      <c r="H170" s="8">
        <v>9063</v>
      </c>
      <c r="I170" s="8">
        <v>15500</v>
      </c>
      <c r="J170" s="12" t="s">
        <v>2623</v>
      </c>
    </row>
    <row r="171" spans="1:10" s="8" customFormat="1" x14ac:dyDescent="0.2">
      <c r="A171" s="17" t="s">
        <v>1876</v>
      </c>
      <c r="B171" s="8" t="s">
        <v>3390</v>
      </c>
      <c r="C171" s="8" t="s">
        <v>1878</v>
      </c>
      <c r="D171" s="9" t="s">
        <v>1877</v>
      </c>
      <c r="E171" s="19">
        <v>7.5358999999999998</v>
      </c>
      <c r="G171" s="8">
        <v>8122</v>
      </c>
      <c r="H171" s="8">
        <v>28471</v>
      </c>
      <c r="I171" s="8">
        <v>30727</v>
      </c>
      <c r="J171" s="12" t="s">
        <v>3529</v>
      </c>
    </row>
    <row r="172" spans="1:10" s="8" customFormat="1" x14ac:dyDescent="0.2">
      <c r="A172" s="17" t="s">
        <v>932</v>
      </c>
      <c r="B172" s="8" t="s">
        <v>3159</v>
      </c>
      <c r="C172" s="8" t="s">
        <v>934</v>
      </c>
      <c r="D172" s="9" t="s">
        <v>933</v>
      </c>
      <c r="E172" s="19">
        <v>61.079799999999999</v>
      </c>
      <c r="G172" s="8">
        <v>7967</v>
      </c>
      <c r="H172" s="8">
        <v>16474</v>
      </c>
      <c r="I172" s="8">
        <v>17875</v>
      </c>
      <c r="J172" s="12" t="s">
        <v>3529</v>
      </c>
    </row>
    <row r="173" spans="1:10" s="8" customFormat="1" x14ac:dyDescent="0.2">
      <c r="A173" s="17" t="s">
        <v>831</v>
      </c>
      <c r="B173" s="8" t="s">
        <v>2804</v>
      </c>
      <c r="C173" s="8" t="s">
        <v>833</v>
      </c>
      <c r="D173" s="9" t="s">
        <v>832</v>
      </c>
      <c r="E173" s="19">
        <v>91.340299999999999</v>
      </c>
      <c r="G173" s="8">
        <v>7950</v>
      </c>
      <c r="H173" s="8">
        <v>7984</v>
      </c>
      <c r="I173" s="8">
        <v>12128</v>
      </c>
      <c r="J173" s="12" t="s">
        <v>3528</v>
      </c>
    </row>
    <row r="174" spans="1:10" s="8" customFormat="1" x14ac:dyDescent="0.2">
      <c r="A174" s="17" t="s">
        <v>568</v>
      </c>
      <c r="B174" s="8" t="s">
        <v>2720</v>
      </c>
      <c r="C174" s="8" t="s">
        <v>570</v>
      </c>
      <c r="D174" s="9" t="s">
        <v>569</v>
      </c>
      <c r="E174" s="19">
        <v>54.470799999999997</v>
      </c>
      <c r="G174" s="8">
        <v>7932</v>
      </c>
      <c r="H174" s="8">
        <v>6783</v>
      </c>
      <c r="I174" s="8">
        <v>9314</v>
      </c>
      <c r="J174" s="12" t="s">
        <v>3528</v>
      </c>
    </row>
    <row r="175" spans="1:10" s="8" customFormat="1" x14ac:dyDescent="0.2">
      <c r="A175" s="17" t="s">
        <v>678</v>
      </c>
      <c r="B175" s="8" t="s">
        <v>3045</v>
      </c>
      <c r="C175" s="8" t="s">
        <v>680</v>
      </c>
      <c r="D175" s="9" t="s">
        <v>679</v>
      </c>
      <c r="E175" s="19">
        <v>72.3917</v>
      </c>
      <c r="G175" s="8">
        <v>7842</v>
      </c>
      <c r="H175" s="8">
        <v>33364</v>
      </c>
      <c r="I175" s="8">
        <v>67458</v>
      </c>
      <c r="J175" s="12" t="s">
        <v>3529</v>
      </c>
    </row>
    <row r="176" spans="1:10" s="8" customFormat="1" x14ac:dyDescent="0.2">
      <c r="A176" s="17" t="s">
        <v>2469</v>
      </c>
      <c r="B176" s="8" t="s">
        <v>3499</v>
      </c>
      <c r="C176" s="8" t="s">
        <v>2471</v>
      </c>
      <c r="D176" s="9" t="s">
        <v>2470</v>
      </c>
      <c r="E176" s="19">
        <v>36.808</v>
      </c>
      <c r="G176" s="8">
        <v>7714</v>
      </c>
      <c r="H176" s="8">
        <v>8281</v>
      </c>
      <c r="I176" s="8">
        <v>8509</v>
      </c>
      <c r="J176" s="12" t="s">
        <v>2585</v>
      </c>
    </row>
    <row r="177" spans="1:10" s="8" customFormat="1" x14ac:dyDescent="0.2">
      <c r="A177" s="17" t="s">
        <v>2340</v>
      </c>
      <c r="B177" s="8" t="s">
        <v>3427</v>
      </c>
      <c r="C177" s="8" t="s">
        <v>2342</v>
      </c>
      <c r="D177" s="9" t="s">
        <v>2341</v>
      </c>
      <c r="E177" s="19">
        <v>21.240200000000002</v>
      </c>
      <c r="G177" s="8">
        <v>7702</v>
      </c>
      <c r="H177" s="8">
        <v>13871</v>
      </c>
      <c r="I177" s="8">
        <v>30708</v>
      </c>
      <c r="J177" s="12" t="s">
        <v>3528</v>
      </c>
    </row>
    <row r="178" spans="1:10" s="8" customFormat="1" x14ac:dyDescent="0.2">
      <c r="A178" s="17" t="s">
        <v>2185</v>
      </c>
      <c r="B178" s="8" t="s">
        <v>2826</v>
      </c>
      <c r="C178" s="8" t="s">
        <v>2187</v>
      </c>
      <c r="D178" s="9" t="s">
        <v>2186</v>
      </c>
      <c r="E178" s="19">
        <v>11.3223</v>
      </c>
      <c r="G178" s="13">
        <v>7237</v>
      </c>
      <c r="H178" s="13">
        <v>24746</v>
      </c>
      <c r="I178" s="13">
        <v>29174</v>
      </c>
      <c r="J178" s="12" t="s">
        <v>2585</v>
      </c>
    </row>
    <row r="179" spans="1:10" s="8" customFormat="1" x14ac:dyDescent="0.2">
      <c r="A179" s="17" t="s">
        <v>1608</v>
      </c>
      <c r="B179" s="8" t="s">
        <v>3234</v>
      </c>
      <c r="C179" s="8" t="s">
        <v>1505</v>
      </c>
      <c r="D179" s="9" t="s">
        <v>1609</v>
      </c>
      <c r="E179" s="19">
        <v>32.549599999999998</v>
      </c>
      <c r="G179" s="8">
        <v>7069</v>
      </c>
      <c r="H179" s="8">
        <v>6320</v>
      </c>
      <c r="I179" s="8">
        <v>9440</v>
      </c>
      <c r="J179" s="12" t="s">
        <v>2585</v>
      </c>
    </row>
    <row r="180" spans="1:10" s="8" customFormat="1" x14ac:dyDescent="0.2">
      <c r="A180" s="17" t="s">
        <v>1900</v>
      </c>
      <c r="B180" s="8" t="s">
        <v>3187</v>
      </c>
      <c r="C180" s="8" t="s">
        <v>1902</v>
      </c>
      <c r="D180" s="9" t="s">
        <v>1901</v>
      </c>
      <c r="E180" s="19">
        <v>9.7840000000000007</v>
      </c>
      <c r="G180" s="8">
        <v>7028</v>
      </c>
      <c r="H180" s="8">
        <v>27410</v>
      </c>
      <c r="I180" s="8">
        <v>42099</v>
      </c>
      <c r="J180" s="12" t="s">
        <v>2585</v>
      </c>
    </row>
    <row r="181" spans="1:10" s="8" customFormat="1" x14ac:dyDescent="0.2">
      <c r="A181" s="17" t="s">
        <v>1686</v>
      </c>
      <c r="B181" s="8" t="s">
        <v>2907</v>
      </c>
      <c r="C181" s="8" t="s">
        <v>1688</v>
      </c>
      <c r="D181" s="9" t="s">
        <v>1687</v>
      </c>
      <c r="E181" s="19">
        <v>20.654199999999999</v>
      </c>
      <c r="G181" s="8">
        <v>6897</v>
      </c>
      <c r="H181" s="8">
        <v>11342</v>
      </c>
      <c r="I181" s="8">
        <v>10395</v>
      </c>
      <c r="J181" s="12" t="s">
        <v>3528</v>
      </c>
    </row>
    <row r="182" spans="1:10" s="8" customFormat="1" x14ac:dyDescent="0.2">
      <c r="A182" s="17" t="s">
        <v>565</v>
      </c>
      <c r="B182" s="8" t="s">
        <v>2737</v>
      </c>
      <c r="C182" s="8" t="s">
        <v>567</v>
      </c>
      <c r="D182" s="9" t="s">
        <v>566</v>
      </c>
      <c r="E182" s="19">
        <v>14.4373</v>
      </c>
      <c r="G182" s="8">
        <v>6823</v>
      </c>
      <c r="H182" s="8">
        <v>9057</v>
      </c>
      <c r="I182" s="8">
        <v>20587</v>
      </c>
      <c r="J182" s="12" t="s">
        <v>2585</v>
      </c>
    </row>
    <row r="183" spans="1:10" s="8" customFormat="1" x14ac:dyDescent="0.2">
      <c r="A183" s="17" t="s">
        <v>1144</v>
      </c>
      <c r="B183" s="8" t="s">
        <v>3000</v>
      </c>
      <c r="C183" s="8" t="s">
        <v>1146</v>
      </c>
      <c r="D183" s="9" t="s">
        <v>1145</v>
      </c>
      <c r="E183" s="19">
        <v>42.818800000000003</v>
      </c>
      <c r="G183" s="8">
        <v>6813</v>
      </c>
      <c r="H183" s="8">
        <v>4045</v>
      </c>
      <c r="I183" s="8">
        <v>2971</v>
      </c>
      <c r="J183" s="12" t="s">
        <v>2585</v>
      </c>
    </row>
    <row r="184" spans="1:10" s="8" customFormat="1" x14ac:dyDescent="0.2">
      <c r="A184" s="17" t="s">
        <v>1380</v>
      </c>
      <c r="B184" s="8" t="s">
        <v>3031</v>
      </c>
      <c r="C184" s="8" t="s">
        <v>1382</v>
      </c>
      <c r="D184" s="9" t="s">
        <v>1381</v>
      </c>
      <c r="E184" s="19">
        <v>30.111499999999999</v>
      </c>
      <c r="G184" s="8">
        <v>6791</v>
      </c>
      <c r="H184" s="8">
        <v>14810</v>
      </c>
      <c r="I184" s="8">
        <v>15038</v>
      </c>
      <c r="J184" s="12" t="s">
        <v>3528</v>
      </c>
    </row>
    <row r="185" spans="1:10" s="8" customFormat="1" x14ac:dyDescent="0.2">
      <c r="A185" s="17" t="s">
        <v>2003</v>
      </c>
      <c r="B185" s="8" t="s">
        <v>2839</v>
      </c>
      <c r="C185" s="8" t="s">
        <v>2005</v>
      </c>
      <c r="D185" s="9" t="s">
        <v>2004</v>
      </c>
      <c r="E185" s="19">
        <v>13.936299999999999</v>
      </c>
      <c r="G185" s="8">
        <v>6738</v>
      </c>
      <c r="H185" s="8">
        <v>7474</v>
      </c>
      <c r="I185" s="8">
        <v>8910</v>
      </c>
      <c r="J185" s="12" t="s">
        <v>3528</v>
      </c>
    </row>
    <row r="186" spans="1:10" s="8" customFormat="1" x14ac:dyDescent="0.2">
      <c r="A186" s="17" t="s">
        <v>1909</v>
      </c>
      <c r="B186" s="8" t="s">
        <v>3025</v>
      </c>
      <c r="C186" s="8" t="s">
        <v>1911</v>
      </c>
      <c r="D186" s="9" t="s">
        <v>1910</v>
      </c>
      <c r="E186" s="19">
        <v>48.869100000000003</v>
      </c>
      <c r="G186" s="13">
        <v>6697</v>
      </c>
      <c r="H186" s="13">
        <v>6962</v>
      </c>
      <c r="I186" s="13">
        <v>7298</v>
      </c>
      <c r="J186" s="12" t="s">
        <v>3528</v>
      </c>
    </row>
    <row r="187" spans="1:10" s="8" customFormat="1" x14ac:dyDescent="0.2">
      <c r="A187" s="17" t="s">
        <v>853</v>
      </c>
      <c r="B187" s="8" t="s">
        <v>2663</v>
      </c>
      <c r="C187" s="8" t="s">
        <v>855</v>
      </c>
      <c r="D187" s="9" t="s">
        <v>854</v>
      </c>
      <c r="E187" s="19">
        <v>22.429600000000001</v>
      </c>
      <c r="G187" s="8">
        <v>6624</v>
      </c>
      <c r="H187" s="8">
        <v>4813</v>
      </c>
      <c r="I187" s="8">
        <v>4545</v>
      </c>
      <c r="J187" s="12" t="s">
        <v>2623</v>
      </c>
    </row>
    <row r="188" spans="1:10" s="8" customFormat="1" x14ac:dyDescent="0.2">
      <c r="A188" s="17" t="s">
        <v>1885</v>
      </c>
      <c r="B188" s="8" t="s">
        <v>3145</v>
      </c>
      <c r="C188" s="8" t="s">
        <v>1887</v>
      </c>
      <c r="D188" s="9" t="s">
        <v>1886</v>
      </c>
      <c r="E188" s="19">
        <v>70.229299999999995</v>
      </c>
      <c r="G188" s="13">
        <v>6537</v>
      </c>
      <c r="H188" s="13">
        <v>27833</v>
      </c>
      <c r="I188" s="13">
        <v>33739</v>
      </c>
      <c r="J188" s="12" t="s">
        <v>2585</v>
      </c>
    </row>
    <row r="189" spans="1:10" s="8" customFormat="1" x14ac:dyDescent="0.2">
      <c r="A189" s="17" t="s">
        <v>2304</v>
      </c>
      <c r="B189" s="8" t="s">
        <v>3436</v>
      </c>
      <c r="C189" s="8" t="s">
        <v>2306</v>
      </c>
      <c r="D189" s="9" t="s">
        <v>2305</v>
      </c>
      <c r="E189" s="19">
        <v>34.213200000000001</v>
      </c>
      <c r="G189" s="8">
        <v>6424</v>
      </c>
      <c r="H189" s="8">
        <v>6222</v>
      </c>
      <c r="I189" s="8">
        <v>7954</v>
      </c>
      <c r="J189" s="12" t="s">
        <v>3528</v>
      </c>
    </row>
    <row r="190" spans="1:10" s="8" customFormat="1" x14ac:dyDescent="0.2">
      <c r="A190" s="17" t="s">
        <v>2563</v>
      </c>
      <c r="B190" s="8" t="s">
        <v>3429</v>
      </c>
      <c r="C190" s="8" t="s">
        <v>2565</v>
      </c>
      <c r="D190" s="9" t="s">
        <v>2564</v>
      </c>
      <c r="E190" s="19">
        <v>34.026499999999999</v>
      </c>
      <c r="G190" s="8">
        <v>6288</v>
      </c>
      <c r="H190" s="8">
        <v>4507</v>
      </c>
      <c r="I190" s="8">
        <v>4474</v>
      </c>
      <c r="J190" s="12" t="s">
        <v>2585</v>
      </c>
    </row>
    <row r="191" spans="1:10" s="8" customFormat="1" x14ac:dyDescent="0.2">
      <c r="A191" s="17" t="s">
        <v>1328</v>
      </c>
      <c r="B191" s="8" t="s">
        <v>3271</v>
      </c>
      <c r="C191" s="8" t="s">
        <v>1330</v>
      </c>
      <c r="D191" s="9" t="s">
        <v>1329</v>
      </c>
      <c r="E191" s="19">
        <v>27.328199999999999</v>
      </c>
      <c r="G191" s="8">
        <v>6197</v>
      </c>
      <c r="H191" s="8">
        <v>3696</v>
      </c>
      <c r="I191" s="8">
        <v>4195</v>
      </c>
      <c r="J191" s="12" t="s">
        <v>3529</v>
      </c>
    </row>
    <row r="192" spans="1:10" s="8" customFormat="1" x14ac:dyDescent="0.2">
      <c r="A192" s="17" t="s">
        <v>1098</v>
      </c>
      <c r="B192" s="8" t="s">
        <v>2706</v>
      </c>
      <c r="C192" s="8" t="s">
        <v>1100</v>
      </c>
      <c r="D192" s="9" t="s">
        <v>1099</v>
      </c>
      <c r="E192" s="19">
        <v>14.6149</v>
      </c>
      <c r="G192" s="13">
        <v>6093</v>
      </c>
      <c r="H192" s="13">
        <v>13526</v>
      </c>
      <c r="I192" s="13">
        <v>40266</v>
      </c>
      <c r="J192" s="12" t="s">
        <v>2623</v>
      </c>
    </row>
    <row r="193" spans="1:10" s="8" customFormat="1" x14ac:dyDescent="0.2">
      <c r="A193" s="17" t="s">
        <v>1056</v>
      </c>
      <c r="B193" s="8" t="s">
        <v>2709</v>
      </c>
      <c r="C193" s="8" t="s">
        <v>1058</v>
      </c>
      <c r="D193" s="9" t="s">
        <v>1057</v>
      </c>
      <c r="E193" s="19">
        <v>18.410299999999999</v>
      </c>
      <c r="G193" s="8">
        <v>6068</v>
      </c>
      <c r="H193" s="8">
        <v>1519</v>
      </c>
      <c r="I193" s="8">
        <v>2307</v>
      </c>
      <c r="J193" s="12" t="s">
        <v>2623</v>
      </c>
    </row>
    <row r="194" spans="1:10" s="8" customFormat="1" x14ac:dyDescent="0.2">
      <c r="A194" s="17" t="s">
        <v>2512</v>
      </c>
      <c r="B194" s="8" t="s">
        <v>2650</v>
      </c>
      <c r="C194" s="8" t="s">
        <v>2514</v>
      </c>
      <c r="D194" s="9" t="s">
        <v>2513</v>
      </c>
      <c r="E194" s="19">
        <v>12.543699999999999</v>
      </c>
      <c r="G194" s="8">
        <v>5930</v>
      </c>
      <c r="H194" s="8">
        <v>4918</v>
      </c>
      <c r="I194" s="8">
        <v>13959</v>
      </c>
      <c r="J194" s="12" t="s">
        <v>3528</v>
      </c>
    </row>
    <row r="195" spans="1:10" s="8" customFormat="1" x14ac:dyDescent="0.2">
      <c r="A195" s="17" t="s">
        <v>254</v>
      </c>
      <c r="B195" s="8" t="s">
        <v>2860</v>
      </c>
      <c r="C195" s="8" t="s">
        <v>256</v>
      </c>
      <c r="D195" s="9" t="s">
        <v>255</v>
      </c>
      <c r="E195" s="19">
        <v>30.7988</v>
      </c>
      <c r="G195" s="8">
        <v>5869</v>
      </c>
      <c r="H195" s="8">
        <v>4350</v>
      </c>
      <c r="I195" s="8">
        <v>4341</v>
      </c>
      <c r="J195" s="12" t="s">
        <v>2623</v>
      </c>
    </row>
    <row r="196" spans="1:10" s="8" customFormat="1" x14ac:dyDescent="0.2">
      <c r="A196" s="17" t="s">
        <v>278</v>
      </c>
      <c r="B196" s="8" t="s">
        <v>2685</v>
      </c>
      <c r="C196" s="8" t="s">
        <v>280</v>
      </c>
      <c r="D196" s="9" t="s">
        <v>279</v>
      </c>
      <c r="E196" s="19">
        <v>106.2286</v>
      </c>
      <c r="G196" s="8">
        <v>5847</v>
      </c>
      <c r="H196" s="8">
        <v>6227</v>
      </c>
      <c r="I196" s="8">
        <v>5872</v>
      </c>
      <c r="J196" s="12" t="s">
        <v>2585</v>
      </c>
    </row>
    <row r="197" spans="1:10" s="8" customFormat="1" x14ac:dyDescent="0.2">
      <c r="A197" s="17" t="s">
        <v>888</v>
      </c>
      <c r="B197" s="8" t="s">
        <v>3141</v>
      </c>
      <c r="C197" s="8" t="s">
        <v>889</v>
      </c>
      <c r="D197" s="14" t="s">
        <v>2584</v>
      </c>
      <c r="E197" s="19">
        <v>88.184899999999999</v>
      </c>
      <c r="G197" s="8">
        <v>5741</v>
      </c>
      <c r="H197" s="8">
        <v>4419</v>
      </c>
      <c r="I197" s="8">
        <v>6384</v>
      </c>
      <c r="J197" s="12" t="s">
        <v>2585</v>
      </c>
    </row>
    <row r="198" spans="1:10" s="8" customFormat="1" x14ac:dyDescent="0.2">
      <c r="A198" s="17" t="s">
        <v>837</v>
      </c>
      <c r="B198" s="8" t="s">
        <v>3403</v>
      </c>
      <c r="C198" s="8" t="s">
        <v>839</v>
      </c>
      <c r="D198" s="9" t="s">
        <v>838</v>
      </c>
      <c r="E198" s="19">
        <v>6.4076000000000004</v>
      </c>
      <c r="G198" s="8">
        <v>5677</v>
      </c>
      <c r="H198" s="8">
        <v>5861</v>
      </c>
      <c r="I198" s="8">
        <v>4252</v>
      </c>
      <c r="J198" s="12" t="s">
        <v>2623</v>
      </c>
    </row>
    <row r="199" spans="1:10" s="8" customFormat="1" x14ac:dyDescent="0.2">
      <c r="A199" s="17" t="s">
        <v>2475</v>
      </c>
      <c r="B199" s="8" t="s">
        <v>3414</v>
      </c>
      <c r="C199" s="8" t="s">
        <v>2476</v>
      </c>
      <c r="D199" s="9"/>
      <c r="E199" s="19">
        <v>24.837299999999999</v>
      </c>
      <c r="G199" s="8">
        <v>5641</v>
      </c>
      <c r="H199" s="8">
        <v>5692</v>
      </c>
      <c r="I199" s="8">
        <v>5376</v>
      </c>
      <c r="J199" s="12" t="s">
        <v>2585</v>
      </c>
    </row>
    <row r="200" spans="1:10" s="8" customFormat="1" x14ac:dyDescent="0.2">
      <c r="A200" s="17" t="s">
        <v>2440</v>
      </c>
      <c r="B200" s="8" t="s">
        <v>3227</v>
      </c>
      <c r="C200" s="8" t="s">
        <v>2442</v>
      </c>
      <c r="D200" s="9" t="s">
        <v>2441</v>
      </c>
      <c r="E200" s="19">
        <v>14.117900000000001</v>
      </c>
      <c r="G200" s="8">
        <v>5512</v>
      </c>
      <c r="H200" s="8">
        <v>17879</v>
      </c>
      <c r="I200" s="8">
        <v>17917</v>
      </c>
      <c r="J200" s="12" t="s">
        <v>3528</v>
      </c>
    </row>
    <row r="201" spans="1:10" s="8" customFormat="1" x14ac:dyDescent="0.2">
      <c r="A201" s="17" t="s">
        <v>1113</v>
      </c>
      <c r="B201" s="8" t="s">
        <v>3022</v>
      </c>
      <c r="C201" s="8" t="s">
        <v>1115</v>
      </c>
      <c r="D201" s="9" t="s">
        <v>1114</v>
      </c>
      <c r="E201" s="19">
        <v>45.0428</v>
      </c>
      <c r="G201" s="8">
        <v>5395</v>
      </c>
      <c r="H201" s="8">
        <v>2053</v>
      </c>
      <c r="I201" s="8">
        <v>3574</v>
      </c>
      <c r="J201" s="12" t="s">
        <v>2585</v>
      </c>
    </row>
    <row r="202" spans="1:10" s="8" customFormat="1" x14ac:dyDescent="0.2">
      <c r="A202" s="17" t="s">
        <v>37</v>
      </c>
      <c r="B202" s="8" t="s">
        <v>3253</v>
      </c>
      <c r="C202" s="8" t="s">
        <v>39</v>
      </c>
      <c r="D202" s="9" t="s">
        <v>38</v>
      </c>
      <c r="E202" s="19">
        <v>65.546099999999996</v>
      </c>
      <c r="G202" s="8">
        <v>5390</v>
      </c>
      <c r="H202" s="8">
        <v>24800</v>
      </c>
      <c r="I202" s="8">
        <v>48598</v>
      </c>
      <c r="J202" s="12" t="s">
        <v>3529</v>
      </c>
    </row>
    <row r="203" spans="1:10" s="8" customFormat="1" x14ac:dyDescent="0.2">
      <c r="A203" s="17" t="s">
        <v>867</v>
      </c>
      <c r="B203" s="8" t="s">
        <v>2940</v>
      </c>
      <c r="C203" s="8" t="s">
        <v>869</v>
      </c>
      <c r="D203" s="9" t="s">
        <v>868</v>
      </c>
      <c r="E203" s="19">
        <v>20.3154</v>
      </c>
      <c r="G203" s="8">
        <v>5267</v>
      </c>
      <c r="H203" s="8">
        <v>5797</v>
      </c>
      <c r="I203" s="8">
        <v>4874</v>
      </c>
      <c r="J203" s="12" t="s">
        <v>2623</v>
      </c>
    </row>
    <row r="204" spans="1:10" s="8" customFormat="1" x14ac:dyDescent="0.2">
      <c r="A204" s="17" t="s">
        <v>728</v>
      </c>
      <c r="B204" s="8" t="s">
        <v>3153</v>
      </c>
      <c r="C204" s="8" t="s">
        <v>730</v>
      </c>
      <c r="D204" s="9" t="s">
        <v>729</v>
      </c>
      <c r="E204" s="19">
        <v>13.937799999999999</v>
      </c>
      <c r="G204" s="8">
        <v>5238</v>
      </c>
      <c r="H204" s="8">
        <v>6074</v>
      </c>
      <c r="I204" s="8">
        <v>6947</v>
      </c>
      <c r="J204" s="12" t="s">
        <v>2585</v>
      </c>
    </row>
    <row r="205" spans="1:10" s="8" customFormat="1" x14ac:dyDescent="0.2">
      <c r="A205" s="17" t="s">
        <v>1040</v>
      </c>
      <c r="B205" s="8" t="s">
        <v>2683</v>
      </c>
      <c r="C205" s="8" t="s">
        <v>1041</v>
      </c>
      <c r="D205" s="9"/>
      <c r="E205" s="19">
        <v>57.8125</v>
      </c>
      <c r="G205" s="8">
        <v>5142</v>
      </c>
      <c r="H205" s="8">
        <v>4197</v>
      </c>
      <c r="I205" s="8">
        <v>8267</v>
      </c>
      <c r="J205" s="12" t="s">
        <v>2585</v>
      </c>
    </row>
    <row r="206" spans="1:10" s="8" customFormat="1" x14ac:dyDescent="0.2">
      <c r="A206" s="17" t="s">
        <v>1460</v>
      </c>
      <c r="B206" s="8" t="s">
        <v>2893</v>
      </c>
      <c r="C206" s="8" t="s">
        <v>1462</v>
      </c>
      <c r="D206" s="9" t="s">
        <v>1461</v>
      </c>
      <c r="E206" s="19">
        <v>18.853400000000001</v>
      </c>
      <c r="G206" s="8">
        <v>5094</v>
      </c>
      <c r="H206" s="8">
        <v>10507</v>
      </c>
      <c r="I206" s="8">
        <v>11255</v>
      </c>
      <c r="J206" s="12" t="s">
        <v>3529</v>
      </c>
    </row>
    <row r="207" spans="1:10" s="8" customFormat="1" x14ac:dyDescent="0.2">
      <c r="A207" s="17" t="s">
        <v>1306</v>
      </c>
      <c r="B207" s="8" t="s">
        <v>2873</v>
      </c>
      <c r="C207" s="8" t="s">
        <v>1189</v>
      </c>
      <c r="D207" s="9" t="s">
        <v>1307</v>
      </c>
      <c r="E207" s="19">
        <v>72.421800000000005</v>
      </c>
      <c r="G207" s="8">
        <v>5084</v>
      </c>
      <c r="H207" s="8">
        <v>4740</v>
      </c>
      <c r="I207" s="8">
        <v>7609</v>
      </c>
      <c r="J207" s="12" t="s">
        <v>2585</v>
      </c>
    </row>
    <row r="208" spans="1:10" s="8" customFormat="1" x14ac:dyDescent="0.2">
      <c r="A208" s="17" t="s">
        <v>2307</v>
      </c>
      <c r="B208" s="8" t="s">
        <v>3440</v>
      </c>
      <c r="C208" s="8" t="s">
        <v>2309</v>
      </c>
      <c r="D208" s="9" t="s">
        <v>2308</v>
      </c>
      <c r="E208" s="19">
        <v>16.706600000000002</v>
      </c>
      <c r="G208" s="8">
        <v>4974</v>
      </c>
      <c r="H208" s="8">
        <v>7008</v>
      </c>
      <c r="I208" s="8">
        <v>6638</v>
      </c>
      <c r="J208" s="12" t="s">
        <v>2585</v>
      </c>
    </row>
    <row r="209" spans="1:10" s="8" customFormat="1" x14ac:dyDescent="0.2">
      <c r="A209" s="17" t="s">
        <v>209</v>
      </c>
      <c r="B209" s="8" t="s">
        <v>2747</v>
      </c>
      <c r="C209" s="8" t="s">
        <v>211</v>
      </c>
      <c r="D209" s="9" t="s">
        <v>210</v>
      </c>
      <c r="E209" s="19">
        <v>6.9672999999999998</v>
      </c>
      <c r="G209" s="13">
        <v>4921</v>
      </c>
      <c r="H209" s="13">
        <v>22581</v>
      </c>
      <c r="I209" s="13">
        <v>25127</v>
      </c>
      <c r="J209" s="12" t="s">
        <v>2585</v>
      </c>
    </row>
    <row r="210" spans="1:10" s="8" customFormat="1" x14ac:dyDescent="0.2">
      <c r="A210" s="17" t="s">
        <v>767</v>
      </c>
      <c r="B210" s="8" t="s">
        <v>3111</v>
      </c>
      <c r="C210" s="8" t="s">
        <v>769</v>
      </c>
      <c r="D210" s="9" t="s">
        <v>768</v>
      </c>
      <c r="E210" s="19">
        <v>30.105</v>
      </c>
      <c r="G210" s="8">
        <v>4801</v>
      </c>
      <c r="H210" s="8">
        <v>5130</v>
      </c>
      <c r="I210" s="8">
        <v>6347</v>
      </c>
      <c r="J210" s="12" t="s">
        <v>3528</v>
      </c>
    </row>
    <row r="211" spans="1:10" s="8" customFormat="1" x14ac:dyDescent="0.2">
      <c r="A211" s="17" t="s">
        <v>227</v>
      </c>
      <c r="B211" s="8" t="s">
        <v>2995</v>
      </c>
      <c r="C211" s="8" t="s">
        <v>229</v>
      </c>
      <c r="D211" s="9" t="s">
        <v>228</v>
      </c>
      <c r="E211" s="19">
        <v>64.433700000000002</v>
      </c>
      <c r="G211" s="8">
        <v>4755</v>
      </c>
      <c r="H211" s="8">
        <v>5436</v>
      </c>
      <c r="I211" s="8">
        <v>7555</v>
      </c>
      <c r="J211" s="12" t="s">
        <v>2585</v>
      </c>
    </row>
    <row r="212" spans="1:10" s="8" customFormat="1" x14ac:dyDescent="0.2">
      <c r="A212" s="17" t="s">
        <v>1596</v>
      </c>
      <c r="B212" s="8" t="s">
        <v>3300</v>
      </c>
      <c r="C212" s="8" t="s">
        <v>1598</v>
      </c>
      <c r="D212" s="9" t="s">
        <v>1597</v>
      </c>
      <c r="E212" s="19">
        <v>114.4485</v>
      </c>
      <c r="G212" s="8">
        <v>4722</v>
      </c>
      <c r="H212" s="8">
        <v>1093</v>
      </c>
      <c r="I212" s="8">
        <v>2218</v>
      </c>
      <c r="J212" s="12" t="s">
        <v>2585</v>
      </c>
    </row>
    <row r="213" spans="1:10" s="8" customFormat="1" x14ac:dyDescent="0.2">
      <c r="A213" s="17" t="s">
        <v>1593</v>
      </c>
      <c r="B213" s="8" t="s">
        <v>3261</v>
      </c>
      <c r="C213" s="8" t="s">
        <v>1595</v>
      </c>
      <c r="D213" s="9" t="s">
        <v>1594</v>
      </c>
      <c r="E213" s="19">
        <v>34.681899999999999</v>
      </c>
      <c r="G213" s="8">
        <v>4674</v>
      </c>
      <c r="H213" s="8">
        <v>5176</v>
      </c>
      <c r="I213" s="8">
        <v>3981</v>
      </c>
      <c r="J213" s="12" t="s">
        <v>3528</v>
      </c>
    </row>
    <row r="214" spans="1:10" s="8" customFormat="1" x14ac:dyDescent="0.2">
      <c r="A214" s="17" t="s">
        <v>52</v>
      </c>
      <c r="B214" s="8" t="s">
        <v>2641</v>
      </c>
      <c r="C214" s="8" t="s">
        <v>54</v>
      </c>
      <c r="D214" s="9" t="s">
        <v>53</v>
      </c>
      <c r="E214" s="19">
        <v>28.5502</v>
      </c>
      <c r="G214" s="8">
        <v>4551</v>
      </c>
      <c r="H214" s="8">
        <v>19291</v>
      </c>
      <c r="I214" s="8">
        <v>32993</v>
      </c>
      <c r="J214" s="12" t="s">
        <v>2585</v>
      </c>
    </row>
    <row r="215" spans="1:10" s="8" customFormat="1" x14ac:dyDescent="0.2">
      <c r="A215" s="17" t="s">
        <v>1888</v>
      </c>
      <c r="B215" s="8" t="s">
        <v>2994</v>
      </c>
      <c r="C215" s="8" t="s">
        <v>1890</v>
      </c>
      <c r="D215" s="9" t="s">
        <v>1889</v>
      </c>
      <c r="E215" s="19">
        <v>55.617400000000004</v>
      </c>
      <c r="G215" s="8">
        <v>4514</v>
      </c>
      <c r="H215" s="8">
        <v>2940</v>
      </c>
      <c r="I215" s="8">
        <v>4231</v>
      </c>
      <c r="J215" s="12" t="s">
        <v>2585</v>
      </c>
    </row>
    <row r="216" spans="1:10" s="8" customFormat="1" x14ac:dyDescent="0.2">
      <c r="A216" s="17" t="s">
        <v>746</v>
      </c>
      <c r="B216" s="8" t="s">
        <v>2936</v>
      </c>
      <c r="C216" s="8" t="s">
        <v>748</v>
      </c>
      <c r="D216" s="9" t="s">
        <v>747</v>
      </c>
      <c r="E216" s="19">
        <v>20.123799999999999</v>
      </c>
      <c r="G216" s="8">
        <v>4460</v>
      </c>
      <c r="H216" s="8">
        <v>4467</v>
      </c>
      <c r="I216" s="8">
        <v>4796</v>
      </c>
      <c r="J216" s="12" t="s">
        <v>2623</v>
      </c>
    </row>
    <row r="217" spans="1:10" s="8" customFormat="1" x14ac:dyDescent="0.2">
      <c r="A217" s="17" t="s">
        <v>2460</v>
      </c>
      <c r="B217" s="8" t="s">
        <v>3498</v>
      </c>
      <c r="C217" s="8" t="s">
        <v>2462</v>
      </c>
      <c r="D217" s="9" t="s">
        <v>2461</v>
      </c>
      <c r="E217" s="19">
        <v>57.696300000000001</v>
      </c>
      <c r="G217" s="8">
        <v>4454</v>
      </c>
      <c r="H217" s="8">
        <v>11740</v>
      </c>
      <c r="I217" s="8">
        <v>28647</v>
      </c>
      <c r="J217" s="12" t="s">
        <v>2585</v>
      </c>
    </row>
    <row r="218" spans="1:10" s="8" customFormat="1" x14ac:dyDescent="0.2">
      <c r="A218" s="17" t="s">
        <v>2081</v>
      </c>
      <c r="B218" s="8" t="s">
        <v>3286</v>
      </c>
      <c r="C218" s="8" t="s">
        <v>2083</v>
      </c>
      <c r="D218" s="9" t="s">
        <v>2082</v>
      </c>
      <c r="E218" s="19">
        <v>59.9754</v>
      </c>
      <c r="G218" s="8">
        <v>4423</v>
      </c>
      <c r="H218" s="8">
        <v>5499</v>
      </c>
      <c r="I218" s="8">
        <v>13695</v>
      </c>
      <c r="J218" s="12" t="s">
        <v>2623</v>
      </c>
    </row>
    <row r="219" spans="1:10" s="8" customFormat="1" x14ac:dyDescent="0.2">
      <c r="A219" s="17" t="s">
        <v>1962</v>
      </c>
      <c r="B219" s="8" t="s">
        <v>3469</v>
      </c>
      <c r="C219" s="8" t="s">
        <v>1964</v>
      </c>
      <c r="D219" s="9" t="s">
        <v>1963</v>
      </c>
      <c r="E219" s="19">
        <v>12.257400000000001</v>
      </c>
      <c r="G219" s="13">
        <v>4373</v>
      </c>
      <c r="H219" s="13">
        <v>7044</v>
      </c>
      <c r="I219" s="13">
        <v>8171</v>
      </c>
      <c r="J219" s="12" t="s">
        <v>2585</v>
      </c>
    </row>
    <row r="220" spans="1:10" s="8" customFormat="1" x14ac:dyDescent="0.2">
      <c r="A220" s="17" t="s">
        <v>571</v>
      </c>
      <c r="B220" s="8" t="s">
        <v>2726</v>
      </c>
      <c r="C220" s="8" t="s">
        <v>573</v>
      </c>
      <c r="D220" s="9" t="s">
        <v>572</v>
      </c>
      <c r="E220" s="19">
        <v>81.916200000000003</v>
      </c>
      <c r="G220" s="8">
        <v>4282</v>
      </c>
      <c r="H220" s="8">
        <v>4425</v>
      </c>
      <c r="I220" s="8">
        <v>4673</v>
      </c>
      <c r="J220" s="12" t="s">
        <v>2585</v>
      </c>
    </row>
    <row r="221" spans="1:10" s="8" customFormat="1" x14ac:dyDescent="0.2">
      <c r="A221" s="17" t="s">
        <v>1512</v>
      </c>
      <c r="B221" s="8" t="s">
        <v>3060</v>
      </c>
      <c r="C221" s="8" t="s">
        <v>1514</v>
      </c>
      <c r="D221" s="9" t="s">
        <v>1513</v>
      </c>
      <c r="E221" s="19">
        <v>50.079700000000003</v>
      </c>
      <c r="G221" s="8">
        <v>4277</v>
      </c>
      <c r="H221" s="8">
        <v>2308</v>
      </c>
      <c r="I221" s="8">
        <v>2791</v>
      </c>
      <c r="J221" s="12" t="s">
        <v>2585</v>
      </c>
    </row>
    <row r="222" spans="1:10" s="8" customFormat="1" x14ac:dyDescent="0.2">
      <c r="A222" s="17" t="s">
        <v>1573</v>
      </c>
      <c r="B222" s="8" t="s">
        <v>3457</v>
      </c>
      <c r="C222" s="8" t="s">
        <v>1575</v>
      </c>
      <c r="D222" s="9" t="s">
        <v>1574</v>
      </c>
      <c r="E222" s="19">
        <v>115.80070000000001</v>
      </c>
      <c r="G222" s="8">
        <v>4240</v>
      </c>
      <c r="H222" s="8">
        <v>4341</v>
      </c>
      <c r="I222" s="8">
        <v>11880</v>
      </c>
      <c r="J222" s="12" t="s">
        <v>3528</v>
      </c>
    </row>
    <row r="223" spans="1:10" s="8" customFormat="1" x14ac:dyDescent="0.2">
      <c r="A223" s="17" t="s">
        <v>1973</v>
      </c>
      <c r="B223" s="8" t="s">
        <v>3477</v>
      </c>
      <c r="C223" s="8" t="s">
        <v>1975</v>
      </c>
      <c r="D223" s="9" t="s">
        <v>1974</v>
      </c>
      <c r="E223" s="19">
        <v>34.225700000000003</v>
      </c>
      <c r="G223" s="8">
        <v>4201</v>
      </c>
      <c r="H223" s="8">
        <v>12231</v>
      </c>
      <c r="I223" s="8">
        <v>18029</v>
      </c>
      <c r="J223" s="12" t="s">
        <v>3528</v>
      </c>
    </row>
    <row r="224" spans="1:10" s="8" customFormat="1" x14ac:dyDescent="0.2">
      <c r="A224" s="17" t="s">
        <v>905</v>
      </c>
      <c r="B224" s="8" t="s">
        <v>3155</v>
      </c>
      <c r="C224" s="8" t="s">
        <v>907</v>
      </c>
      <c r="D224" s="9" t="s">
        <v>906</v>
      </c>
      <c r="E224" s="19">
        <v>44.491799999999998</v>
      </c>
      <c r="G224" s="13">
        <v>4147</v>
      </c>
      <c r="H224" s="13">
        <v>6227</v>
      </c>
      <c r="I224" s="13">
        <v>6431</v>
      </c>
      <c r="J224" s="12" t="s">
        <v>3529</v>
      </c>
    </row>
    <row r="225" spans="1:10" s="8" customFormat="1" x14ac:dyDescent="0.2">
      <c r="A225" s="17" t="s">
        <v>1936</v>
      </c>
      <c r="B225" s="8" t="s">
        <v>3462</v>
      </c>
      <c r="C225" s="8" t="s">
        <v>1938</v>
      </c>
      <c r="D225" s="9" t="s">
        <v>1937</v>
      </c>
      <c r="E225" s="19">
        <v>55.098199999999999</v>
      </c>
      <c r="G225" s="13">
        <v>4095</v>
      </c>
      <c r="H225" s="13">
        <v>3750</v>
      </c>
      <c r="I225" s="13">
        <v>4055</v>
      </c>
      <c r="J225" s="12" t="s">
        <v>3529</v>
      </c>
    </row>
    <row r="226" spans="1:10" s="8" customFormat="1" x14ac:dyDescent="0.2">
      <c r="A226" s="17" t="s">
        <v>58</v>
      </c>
      <c r="B226" s="8" t="s">
        <v>3326</v>
      </c>
      <c r="C226" s="8" t="s">
        <v>60</v>
      </c>
      <c r="D226" s="9" t="s">
        <v>59</v>
      </c>
      <c r="E226" s="19">
        <v>17.1478</v>
      </c>
      <c r="G226" s="13">
        <v>4040</v>
      </c>
      <c r="H226" s="13">
        <v>17446</v>
      </c>
      <c r="I226" s="13">
        <v>28532</v>
      </c>
      <c r="J226" s="12" t="s">
        <v>2585</v>
      </c>
    </row>
    <row r="227" spans="1:10" s="8" customFormat="1" x14ac:dyDescent="0.2">
      <c r="A227" s="17" t="s">
        <v>2262</v>
      </c>
      <c r="B227" s="8" t="s">
        <v>3184</v>
      </c>
      <c r="C227" s="8" t="s">
        <v>2264</v>
      </c>
      <c r="D227" s="9" t="s">
        <v>2263</v>
      </c>
      <c r="E227" s="19">
        <v>17.916599999999999</v>
      </c>
      <c r="G227" s="13">
        <v>3983</v>
      </c>
      <c r="H227" s="13">
        <v>3984</v>
      </c>
      <c r="I227" s="13">
        <v>3878</v>
      </c>
      <c r="J227" s="12" t="s">
        <v>3529</v>
      </c>
    </row>
    <row r="228" spans="1:10" s="8" customFormat="1" x14ac:dyDescent="0.2">
      <c r="A228" s="17" t="s">
        <v>335</v>
      </c>
      <c r="B228" s="8" t="s">
        <v>2993</v>
      </c>
      <c r="C228" s="8" t="s">
        <v>337</v>
      </c>
      <c r="D228" s="9" t="s">
        <v>336</v>
      </c>
      <c r="E228" s="19">
        <v>53.331200000000003</v>
      </c>
      <c r="G228" s="8">
        <v>3953</v>
      </c>
      <c r="H228" s="8">
        <v>4551</v>
      </c>
      <c r="I228" s="8">
        <v>4333</v>
      </c>
      <c r="J228" s="12" t="s">
        <v>2585</v>
      </c>
    </row>
    <row r="229" spans="1:10" s="8" customFormat="1" x14ac:dyDescent="0.2">
      <c r="A229" s="17" t="s">
        <v>1383</v>
      </c>
      <c r="B229" s="8" t="s">
        <v>3030</v>
      </c>
      <c r="C229" s="8" t="s">
        <v>1385</v>
      </c>
      <c r="D229" s="9" t="s">
        <v>1384</v>
      </c>
      <c r="E229" s="19">
        <v>17.738700000000001</v>
      </c>
      <c r="G229" s="8">
        <v>3902</v>
      </c>
      <c r="H229" s="8">
        <v>6049</v>
      </c>
      <c r="I229" s="8">
        <v>7626</v>
      </c>
      <c r="J229" s="12" t="s">
        <v>2585</v>
      </c>
    </row>
    <row r="230" spans="1:10" s="8" customFormat="1" x14ac:dyDescent="0.2">
      <c r="A230" s="17" t="s">
        <v>393</v>
      </c>
      <c r="B230" s="8" t="s">
        <v>2784</v>
      </c>
      <c r="C230" s="8" t="s">
        <v>395</v>
      </c>
      <c r="D230" s="9" t="s">
        <v>394</v>
      </c>
      <c r="E230" s="19">
        <v>64.071200000000005</v>
      </c>
      <c r="G230" s="8">
        <v>3724</v>
      </c>
      <c r="H230" s="8">
        <v>2606</v>
      </c>
      <c r="I230" s="8">
        <v>3879</v>
      </c>
      <c r="J230" s="12" t="s">
        <v>3528</v>
      </c>
    </row>
    <row r="231" spans="1:10" s="8" customFormat="1" x14ac:dyDescent="0.2">
      <c r="A231" s="17" t="s">
        <v>1787</v>
      </c>
      <c r="B231" s="8" t="s">
        <v>3370</v>
      </c>
      <c r="C231" s="8" t="s">
        <v>1789</v>
      </c>
      <c r="D231" s="9" t="s">
        <v>1788</v>
      </c>
      <c r="E231" s="19">
        <v>25.352499999999999</v>
      </c>
      <c r="G231" s="8">
        <v>3704</v>
      </c>
      <c r="H231" s="8">
        <v>8530</v>
      </c>
      <c r="I231" s="8">
        <v>5325</v>
      </c>
      <c r="J231" s="12" t="s">
        <v>3529</v>
      </c>
    </row>
    <row r="232" spans="1:10" s="8" customFormat="1" x14ac:dyDescent="0.2">
      <c r="A232" s="17" t="s">
        <v>1448</v>
      </c>
      <c r="B232" s="8" t="s">
        <v>3068</v>
      </c>
      <c r="C232" s="8" t="s">
        <v>1450</v>
      </c>
      <c r="D232" s="9" t="s">
        <v>1449</v>
      </c>
      <c r="E232" s="19">
        <v>16.222300000000001</v>
      </c>
      <c r="G232" s="13">
        <v>3703</v>
      </c>
      <c r="H232" s="13">
        <v>3831</v>
      </c>
      <c r="I232" s="13">
        <v>3379</v>
      </c>
      <c r="J232" s="12" t="s">
        <v>3528</v>
      </c>
    </row>
    <row r="233" spans="1:10" s="8" customFormat="1" x14ac:dyDescent="0.2">
      <c r="A233" s="17" t="s">
        <v>1477</v>
      </c>
      <c r="B233" s="8" t="s">
        <v>2762</v>
      </c>
      <c r="C233" s="8" t="s">
        <v>1479</v>
      </c>
      <c r="D233" s="9" t="s">
        <v>1478</v>
      </c>
      <c r="E233" s="19">
        <v>59.259900000000002</v>
      </c>
      <c r="G233" s="8">
        <v>3661</v>
      </c>
      <c r="H233" s="8">
        <v>3802</v>
      </c>
      <c r="I233" s="8">
        <v>3808</v>
      </c>
      <c r="J233" s="12" t="s">
        <v>2585</v>
      </c>
    </row>
    <row r="234" spans="1:10" s="8" customFormat="1" x14ac:dyDescent="0.2">
      <c r="A234" s="17" t="s">
        <v>929</v>
      </c>
      <c r="B234" s="8" t="s">
        <v>3119</v>
      </c>
      <c r="C234" s="8" t="s">
        <v>931</v>
      </c>
      <c r="D234" s="9" t="s">
        <v>930</v>
      </c>
      <c r="E234" s="19">
        <v>50.273299999999999</v>
      </c>
      <c r="G234" s="8">
        <v>3584</v>
      </c>
      <c r="H234" s="8">
        <v>3687</v>
      </c>
      <c r="I234" s="8">
        <v>4295</v>
      </c>
      <c r="J234" s="12" t="s">
        <v>2623</v>
      </c>
    </row>
    <row r="235" spans="1:10" s="8" customFormat="1" x14ac:dyDescent="0.2">
      <c r="A235" s="17" t="s">
        <v>25</v>
      </c>
      <c r="B235" s="8" t="s">
        <v>2851</v>
      </c>
      <c r="C235" s="8" t="s">
        <v>27</v>
      </c>
      <c r="D235" s="9" t="s">
        <v>26</v>
      </c>
      <c r="E235" s="19">
        <v>12.541600000000001</v>
      </c>
      <c r="G235" s="8">
        <v>3579</v>
      </c>
      <c r="H235" s="8">
        <v>3955</v>
      </c>
      <c r="I235" s="8">
        <v>3798</v>
      </c>
      <c r="J235" s="12" t="s">
        <v>2585</v>
      </c>
    </row>
    <row r="236" spans="1:10" s="8" customFormat="1" x14ac:dyDescent="0.2">
      <c r="A236" s="17" t="s">
        <v>625</v>
      </c>
      <c r="B236" s="8" t="s">
        <v>3048</v>
      </c>
      <c r="C236" s="8" t="s">
        <v>627</v>
      </c>
      <c r="D236" s="9" t="s">
        <v>626</v>
      </c>
      <c r="E236" s="19">
        <v>44.731900000000003</v>
      </c>
      <c r="G236" s="8">
        <v>3573</v>
      </c>
      <c r="H236" s="8">
        <v>5013</v>
      </c>
      <c r="I236" s="8">
        <v>50283</v>
      </c>
      <c r="J236" s="12" t="s">
        <v>2585</v>
      </c>
    </row>
    <row r="237" spans="1:10" s="8" customFormat="1" x14ac:dyDescent="0.2">
      <c r="A237" s="17" t="s">
        <v>548</v>
      </c>
      <c r="B237" s="8" t="s">
        <v>3192</v>
      </c>
      <c r="C237" s="8" t="s">
        <v>550</v>
      </c>
      <c r="D237" s="9" t="s">
        <v>549</v>
      </c>
      <c r="E237" s="19">
        <v>84.570599999999999</v>
      </c>
      <c r="G237" s="8">
        <v>3522</v>
      </c>
      <c r="H237" s="8">
        <v>4988</v>
      </c>
      <c r="I237" s="8">
        <v>4919</v>
      </c>
      <c r="J237" s="12" t="s">
        <v>3528</v>
      </c>
    </row>
    <row r="238" spans="1:10" s="8" customFormat="1" x14ac:dyDescent="0.2">
      <c r="A238" s="17" t="s">
        <v>1642</v>
      </c>
      <c r="B238" s="8" t="s">
        <v>3196</v>
      </c>
      <c r="C238" s="8" t="s">
        <v>1644</v>
      </c>
      <c r="D238" s="9" t="s">
        <v>1643</v>
      </c>
      <c r="E238" s="19">
        <v>66.418199999999999</v>
      </c>
      <c r="G238" s="8">
        <v>3472</v>
      </c>
      <c r="H238" s="8">
        <v>4047</v>
      </c>
      <c r="I238" s="8">
        <v>4142</v>
      </c>
      <c r="J238" s="12" t="s">
        <v>2585</v>
      </c>
    </row>
    <row r="239" spans="1:10" s="8" customFormat="1" x14ac:dyDescent="0.2">
      <c r="A239" s="17" t="s">
        <v>1704</v>
      </c>
      <c r="B239" s="8" t="s">
        <v>2928</v>
      </c>
      <c r="C239" s="8" t="s">
        <v>1706</v>
      </c>
      <c r="D239" s="9" t="s">
        <v>1705</v>
      </c>
      <c r="E239" s="19">
        <v>42.805399999999999</v>
      </c>
      <c r="G239" s="8">
        <v>3471</v>
      </c>
      <c r="H239" s="8">
        <v>2823</v>
      </c>
      <c r="I239" s="8">
        <v>3297</v>
      </c>
      <c r="J239" s="12" t="s">
        <v>2623</v>
      </c>
    </row>
    <row r="240" spans="1:10" s="8" customFormat="1" x14ac:dyDescent="0.2">
      <c r="A240" s="17" t="s">
        <v>2479</v>
      </c>
      <c r="B240" s="8" t="s">
        <v>2778</v>
      </c>
      <c r="C240" s="8" t="s">
        <v>2481</v>
      </c>
      <c r="D240" s="9" t="s">
        <v>2480</v>
      </c>
      <c r="E240" s="19">
        <v>10.8505</v>
      </c>
      <c r="G240" s="8">
        <v>3414</v>
      </c>
      <c r="H240" s="8">
        <v>3448</v>
      </c>
      <c r="I240" s="8">
        <v>66971</v>
      </c>
      <c r="J240" s="12" t="s">
        <v>3528</v>
      </c>
    </row>
    <row r="241" spans="1:10" s="8" customFormat="1" x14ac:dyDescent="0.2">
      <c r="A241" s="17" t="s">
        <v>690</v>
      </c>
      <c r="B241" s="8" t="s">
        <v>3509</v>
      </c>
      <c r="C241" s="8" t="s">
        <v>692</v>
      </c>
      <c r="D241" s="9" t="s">
        <v>691</v>
      </c>
      <c r="E241" s="19">
        <v>33.386200000000002</v>
      </c>
      <c r="G241" s="8">
        <v>3401</v>
      </c>
      <c r="H241" s="8">
        <v>2298</v>
      </c>
      <c r="I241" s="8">
        <v>3372</v>
      </c>
      <c r="J241" s="12" t="s">
        <v>3529</v>
      </c>
    </row>
    <row r="242" spans="1:10" s="8" customFormat="1" x14ac:dyDescent="0.2">
      <c r="A242" s="17" t="s">
        <v>1016</v>
      </c>
      <c r="B242" s="8" t="s">
        <v>2789</v>
      </c>
      <c r="C242" s="8" t="s">
        <v>1018</v>
      </c>
      <c r="D242" s="9" t="s">
        <v>1017</v>
      </c>
      <c r="E242" s="19">
        <v>20.252800000000001</v>
      </c>
      <c r="G242" s="13">
        <v>3377</v>
      </c>
      <c r="H242" s="13">
        <v>9195</v>
      </c>
      <c r="I242" s="13">
        <v>12815</v>
      </c>
      <c r="J242" s="12" t="s">
        <v>3529</v>
      </c>
    </row>
    <row r="243" spans="1:10" s="8" customFormat="1" x14ac:dyDescent="0.2">
      <c r="A243" s="17" t="s">
        <v>2134</v>
      </c>
      <c r="B243" s="8" t="s">
        <v>3214</v>
      </c>
      <c r="C243" s="8" t="s">
        <v>2136</v>
      </c>
      <c r="D243" s="9" t="s">
        <v>2135</v>
      </c>
      <c r="E243" s="19">
        <v>29.962800000000001</v>
      </c>
      <c r="G243" s="8">
        <v>3265</v>
      </c>
      <c r="H243" s="8">
        <v>2409</v>
      </c>
      <c r="I243" s="8">
        <v>2015</v>
      </c>
      <c r="J243" s="12" t="s">
        <v>2585</v>
      </c>
    </row>
    <row r="244" spans="1:10" s="8" customFormat="1" x14ac:dyDescent="0.2">
      <c r="A244" s="17" t="s">
        <v>1852</v>
      </c>
      <c r="B244" s="8" t="s">
        <v>3173</v>
      </c>
      <c r="C244" s="8" t="s">
        <v>1854</v>
      </c>
      <c r="D244" s="9" t="s">
        <v>1853</v>
      </c>
      <c r="E244" s="19">
        <v>84.956699999999998</v>
      </c>
      <c r="G244" s="8">
        <v>3232</v>
      </c>
      <c r="H244" s="8">
        <v>4725</v>
      </c>
      <c r="I244" s="8">
        <v>5888</v>
      </c>
      <c r="J244" s="12" t="s">
        <v>2585</v>
      </c>
    </row>
    <row r="245" spans="1:10" s="8" customFormat="1" x14ac:dyDescent="0.2">
      <c r="A245" s="17" t="s">
        <v>870</v>
      </c>
      <c r="B245" s="8" t="s">
        <v>2888</v>
      </c>
      <c r="C245" s="8" t="s">
        <v>872</v>
      </c>
      <c r="D245" s="9" t="s">
        <v>871</v>
      </c>
      <c r="E245" s="19">
        <v>55.579799999999999</v>
      </c>
      <c r="G245" s="13">
        <v>3220</v>
      </c>
      <c r="H245" s="13">
        <v>4098</v>
      </c>
      <c r="I245" s="13">
        <v>4528</v>
      </c>
      <c r="J245" s="12" t="s">
        <v>3528</v>
      </c>
    </row>
    <row r="246" spans="1:10" s="8" customFormat="1" x14ac:dyDescent="0.2">
      <c r="A246" s="17" t="s">
        <v>2426</v>
      </c>
      <c r="B246" s="8" t="s">
        <v>3409</v>
      </c>
      <c r="C246" s="8" t="s">
        <v>2428</v>
      </c>
      <c r="D246" s="9" t="s">
        <v>2427</v>
      </c>
      <c r="E246" s="19">
        <v>34.771700000000003</v>
      </c>
      <c r="G246" s="8">
        <v>3203</v>
      </c>
      <c r="H246" s="8">
        <v>2914</v>
      </c>
      <c r="I246" s="8">
        <v>9393</v>
      </c>
      <c r="J246" s="12" t="s">
        <v>3529</v>
      </c>
    </row>
    <row r="247" spans="1:10" s="8" customFormat="1" x14ac:dyDescent="0.2">
      <c r="A247" s="17" t="s">
        <v>1156</v>
      </c>
      <c r="B247" s="8" t="s">
        <v>3004</v>
      </c>
      <c r="C247" s="8" t="s">
        <v>1158</v>
      </c>
      <c r="D247" s="9" t="s">
        <v>1157</v>
      </c>
      <c r="E247" s="19">
        <v>37.780700000000003</v>
      </c>
      <c r="G247" s="8">
        <v>3189</v>
      </c>
      <c r="H247" s="8">
        <v>2849</v>
      </c>
      <c r="I247" s="8">
        <v>3978</v>
      </c>
      <c r="J247" s="12" t="s">
        <v>3528</v>
      </c>
    </row>
    <row r="248" spans="1:10" s="8" customFormat="1" x14ac:dyDescent="0.2">
      <c r="A248" s="17" t="s">
        <v>514</v>
      </c>
      <c r="B248" s="8" t="s">
        <v>3062</v>
      </c>
      <c r="C248" s="8" t="s">
        <v>342</v>
      </c>
      <c r="D248" s="9" t="s">
        <v>515</v>
      </c>
      <c r="E248" s="19">
        <v>26.9588</v>
      </c>
      <c r="G248" s="8">
        <v>3175</v>
      </c>
      <c r="H248" s="8">
        <v>4387</v>
      </c>
      <c r="I248" s="8">
        <v>4821</v>
      </c>
      <c r="J248" s="12" t="s">
        <v>3528</v>
      </c>
    </row>
    <row r="249" spans="1:10" s="8" customFormat="1" x14ac:dyDescent="0.2">
      <c r="A249" s="17" t="s">
        <v>2265</v>
      </c>
      <c r="B249" s="8" t="s">
        <v>3185</v>
      </c>
      <c r="C249" s="8" t="s">
        <v>2267</v>
      </c>
      <c r="D249" s="9" t="s">
        <v>2266</v>
      </c>
      <c r="E249" s="19">
        <v>37.857999999999997</v>
      </c>
      <c r="G249" s="8">
        <v>3152</v>
      </c>
      <c r="H249" s="8">
        <v>2369</v>
      </c>
      <c r="I249" s="8">
        <v>1852</v>
      </c>
      <c r="J249" s="12" t="s">
        <v>3528</v>
      </c>
    </row>
    <row r="250" spans="1:10" s="8" customFormat="1" x14ac:dyDescent="0.2">
      <c r="A250" s="17" t="s">
        <v>511</v>
      </c>
      <c r="B250" s="8" t="s">
        <v>2958</v>
      </c>
      <c r="C250" s="8" t="s">
        <v>513</v>
      </c>
      <c r="D250" s="9" t="s">
        <v>512</v>
      </c>
      <c r="E250" s="19">
        <v>7.4753999999999996</v>
      </c>
      <c r="G250" s="8">
        <v>3141</v>
      </c>
      <c r="H250" s="8">
        <v>11008</v>
      </c>
      <c r="I250" s="8">
        <v>12638</v>
      </c>
      <c r="J250" s="12" t="s">
        <v>2585</v>
      </c>
    </row>
    <row r="251" spans="1:10" s="8" customFormat="1" x14ac:dyDescent="0.2">
      <c r="A251" s="17" t="s">
        <v>2319</v>
      </c>
      <c r="B251" s="8" t="s">
        <v>3450</v>
      </c>
      <c r="C251" s="8" t="s">
        <v>2321</v>
      </c>
      <c r="D251" s="9" t="s">
        <v>2320</v>
      </c>
      <c r="E251" s="19">
        <v>69.636499999999998</v>
      </c>
      <c r="G251" s="8">
        <v>3120</v>
      </c>
      <c r="H251" s="8">
        <v>4829</v>
      </c>
      <c r="I251" s="8">
        <v>6218</v>
      </c>
      <c r="J251" s="12" t="s">
        <v>2585</v>
      </c>
    </row>
    <row r="252" spans="1:10" s="8" customFormat="1" x14ac:dyDescent="0.2">
      <c r="A252" s="17" t="s">
        <v>2280</v>
      </c>
      <c r="B252" s="8" t="s">
        <v>3383</v>
      </c>
      <c r="C252" s="8" t="s">
        <v>2282</v>
      </c>
      <c r="D252" s="9" t="s">
        <v>2281</v>
      </c>
      <c r="E252" s="19">
        <v>65.006900000000002</v>
      </c>
      <c r="G252" s="8">
        <v>3111</v>
      </c>
      <c r="H252" s="8">
        <v>4095</v>
      </c>
      <c r="I252" s="8">
        <v>5196</v>
      </c>
      <c r="J252" s="12" t="s">
        <v>3528</v>
      </c>
    </row>
    <row r="253" spans="1:10" s="8" customFormat="1" x14ac:dyDescent="0.2">
      <c r="A253" s="17" t="s">
        <v>2423</v>
      </c>
      <c r="B253" s="8" t="s">
        <v>3176</v>
      </c>
      <c r="C253" s="8" t="s">
        <v>2425</v>
      </c>
      <c r="D253" s="9" t="s">
        <v>2424</v>
      </c>
      <c r="E253" s="19">
        <v>8.0511999999999997</v>
      </c>
      <c r="G253" s="8">
        <v>3082</v>
      </c>
      <c r="H253" s="8">
        <v>7105</v>
      </c>
      <c r="I253" s="8">
        <v>6381</v>
      </c>
      <c r="J253" s="12" t="s">
        <v>3529</v>
      </c>
    </row>
    <row r="254" spans="1:10" s="8" customFormat="1" x14ac:dyDescent="0.2">
      <c r="A254" s="17" t="s">
        <v>2036</v>
      </c>
      <c r="B254" s="8" t="s">
        <v>3294</v>
      </c>
      <c r="C254" s="8" t="s">
        <v>325</v>
      </c>
      <c r="D254" s="9" t="s">
        <v>2037</v>
      </c>
      <c r="E254" s="19">
        <v>17.4819</v>
      </c>
      <c r="G254" s="8">
        <v>3062</v>
      </c>
      <c r="H254" s="8">
        <v>4821</v>
      </c>
      <c r="I254" s="8">
        <v>4699</v>
      </c>
      <c r="J254" s="12" t="s">
        <v>2585</v>
      </c>
    </row>
    <row r="255" spans="1:10" s="8" customFormat="1" x14ac:dyDescent="0.2">
      <c r="A255" s="17" t="s">
        <v>902</v>
      </c>
      <c r="B255" s="8" t="s">
        <v>3156</v>
      </c>
      <c r="C255" s="8" t="s">
        <v>904</v>
      </c>
      <c r="D255" s="9" t="s">
        <v>903</v>
      </c>
      <c r="E255" s="19">
        <v>69.779200000000003</v>
      </c>
      <c r="G255" s="8">
        <v>3054</v>
      </c>
      <c r="H255" s="8">
        <v>2778</v>
      </c>
      <c r="I255" s="8">
        <v>3391</v>
      </c>
      <c r="J255" s="12" t="s">
        <v>2623</v>
      </c>
    </row>
    <row r="256" spans="1:10" s="8" customFormat="1" x14ac:dyDescent="0.2">
      <c r="A256" s="17" t="s">
        <v>1772</v>
      </c>
      <c r="B256" s="8" t="s">
        <v>3324</v>
      </c>
      <c r="C256" s="8" t="s">
        <v>1774</v>
      </c>
      <c r="D256" s="9" t="s">
        <v>1773</v>
      </c>
      <c r="E256" s="19">
        <v>24.857500000000002</v>
      </c>
      <c r="G256" s="8">
        <v>3048</v>
      </c>
      <c r="H256" s="8">
        <v>2201</v>
      </c>
      <c r="I256" s="8">
        <v>4195</v>
      </c>
      <c r="J256" s="12" t="s">
        <v>2585</v>
      </c>
    </row>
    <row r="257" spans="1:10" s="8" customFormat="1" x14ac:dyDescent="0.2">
      <c r="A257" s="17" t="s">
        <v>320</v>
      </c>
      <c r="B257" s="8" t="s">
        <v>2820</v>
      </c>
      <c r="C257" s="8" t="s">
        <v>322</v>
      </c>
      <c r="D257" s="9" t="s">
        <v>321</v>
      </c>
      <c r="E257" s="19">
        <v>36.7363</v>
      </c>
      <c r="G257" s="8">
        <v>3023</v>
      </c>
      <c r="H257" s="8">
        <v>3892</v>
      </c>
      <c r="I257" s="8">
        <v>4161</v>
      </c>
      <c r="J257" s="12" t="s">
        <v>3528</v>
      </c>
    </row>
    <row r="258" spans="1:10" s="8" customFormat="1" x14ac:dyDescent="0.2">
      <c r="A258" s="17" t="s">
        <v>488</v>
      </c>
      <c r="B258" s="8" t="s">
        <v>3490</v>
      </c>
      <c r="C258" s="8" t="s">
        <v>490</v>
      </c>
      <c r="D258" s="9" t="s">
        <v>489</v>
      </c>
      <c r="E258" s="19">
        <v>39.096200000000003</v>
      </c>
      <c r="G258" s="8">
        <v>2985</v>
      </c>
      <c r="H258" s="8">
        <v>2599</v>
      </c>
      <c r="I258" s="8">
        <v>2687</v>
      </c>
      <c r="J258" s="12" t="s">
        <v>3528</v>
      </c>
    </row>
    <row r="259" spans="1:10" s="8" customFormat="1" x14ac:dyDescent="0.2">
      <c r="A259" s="17" t="s">
        <v>2446</v>
      </c>
      <c r="B259" s="8" t="s">
        <v>3201</v>
      </c>
      <c r="C259" s="8" t="s">
        <v>2447</v>
      </c>
      <c r="D259" s="10" t="s">
        <v>2604</v>
      </c>
      <c r="E259" s="19">
        <v>24.698499999999999</v>
      </c>
      <c r="G259" s="8">
        <v>2937</v>
      </c>
      <c r="H259" s="8">
        <v>1913</v>
      </c>
      <c r="I259" s="8">
        <v>2635</v>
      </c>
      <c r="J259" s="12" t="s">
        <v>2585</v>
      </c>
    </row>
    <row r="260" spans="1:10" s="8" customFormat="1" x14ac:dyDescent="0.2">
      <c r="A260" s="17" t="s">
        <v>2496</v>
      </c>
      <c r="B260" s="8" t="s">
        <v>2783</v>
      </c>
      <c r="C260" s="8" t="s">
        <v>2498</v>
      </c>
      <c r="D260" s="9" t="s">
        <v>2497</v>
      </c>
      <c r="E260" s="19">
        <v>7.4588999999999999</v>
      </c>
      <c r="G260" s="8">
        <v>2927</v>
      </c>
      <c r="H260" s="8">
        <v>12312</v>
      </c>
      <c r="I260" s="8">
        <v>23138</v>
      </c>
      <c r="J260" s="12" t="s">
        <v>2585</v>
      </c>
    </row>
    <row r="261" spans="1:10" s="8" customFormat="1" x14ac:dyDescent="0.2">
      <c r="A261" s="17" t="s">
        <v>2030</v>
      </c>
      <c r="B261" s="8" t="s">
        <v>2801</v>
      </c>
      <c r="C261" s="8" t="s">
        <v>2032</v>
      </c>
      <c r="D261" s="9" t="s">
        <v>2031</v>
      </c>
      <c r="E261" s="19">
        <v>24.530200000000001</v>
      </c>
      <c r="G261" s="8">
        <v>2903</v>
      </c>
      <c r="H261" s="8">
        <v>1388</v>
      </c>
      <c r="I261" s="8">
        <v>1963</v>
      </c>
      <c r="J261" s="12" t="s">
        <v>2585</v>
      </c>
    </row>
    <row r="262" spans="1:10" s="8" customFormat="1" x14ac:dyDescent="0.2">
      <c r="A262" s="17" t="s">
        <v>2160</v>
      </c>
      <c r="B262" s="8" t="s">
        <v>3513</v>
      </c>
      <c r="C262" s="8" t="s">
        <v>2161</v>
      </c>
      <c r="D262" s="10" t="s">
        <v>2612</v>
      </c>
      <c r="E262" s="19">
        <v>17.741199999999999</v>
      </c>
      <c r="G262" s="8">
        <v>2902</v>
      </c>
      <c r="H262" s="8">
        <v>3615</v>
      </c>
      <c r="I262" s="8">
        <v>5832</v>
      </c>
      <c r="J262" s="12" t="s">
        <v>2623</v>
      </c>
    </row>
    <row r="263" spans="1:10" s="8" customFormat="1" x14ac:dyDescent="0.2">
      <c r="A263" s="17" t="s">
        <v>1037</v>
      </c>
      <c r="B263" s="8" t="s">
        <v>2682</v>
      </c>
      <c r="C263" s="8" t="s">
        <v>1039</v>
      </c>
      <c r="D263" s="9" t="s">
        <v>1038</v>
      </c>
      <c r="E263" s="19">
        <v>38.730899999999998</v>
      </c>
      <c r="G263" s="8">
        <v>2890</v>
      </c>
      <c r="H263" s="8">
        <v>2328</v>
      </c>
      <c r="I263" s="8">
        <v>1027</v>
      </c>
      <c r="J263" s="12" t="s">
        <v>2623</v>
      </c>
    </row>
    <row r="264" spans="1:10" s="8" customFormat="1" x14ac:dyDescent="0.2">
      <c r="A264" s="17" t="s">
        <v>179</v>
      </c>
      <c r="B264" s="8" t="s">
        <v>3515</v>
      </c>
      <c r="C264" s="8" t="s">
        <v>181</v>
      </c>
      <c r="D264" s="9" t="s">
        <v>180</v>
      </c>
      <c r="E264" s="19">
        <v>24.829000000000001</v>
      </c>
      <c r="G264" s="8">
        <v>2867</v>
      </c>
      <c r="H264" s="8">
        <v>999</v>
      </c>
      <c r="I264" s="8">
        <v>735</v>
      </c>
      <c r="J264" s="12" t="s">
        <v>2585</v>
      </c>
    </row>
    <row r="265" spans="1:10" s="8" customFormat="1" x14ac:dyDescent="0.2">
      <c r="A265" s="17" t="s">
        <v>843</v>
      </c>
      <c r="B265" s="8" t="s">
        <v>2697</v>
      </c>
      <c r="C265" s="8" t="s">
        <v>845</v>
      </c>
      <c r="D265" s="9" t="s">
        <v>844</v>
      </c>
      <c r="E265" s="19">
        <v>65.763800000000003</v>
      </c>
      <c r="G265" s="8">
        <v>2841</v>
      </c>
      <c r="H265" s="8">
        <v>1584</v>
      </c>
      <c r="I265" s="8">
        <v>2258</v>
      </c>
      <c r="J265" s="12" t="s">
        <v>2585</v>
      </c>
    </row>
    <row r="266" spans="1:10" s="8" customFormat="1" x14ac:dyDescent="0.2">
      <c r="A266" s="17" t="s">
        <v>2325</v>
      </c>
      <c r="B266" s="8" t="s">
        <v>3489</v>
      </c>
      <c r="C266" s="8" t="s">
        <v>2327</v>
      </c>
      <c r="D266" s="9" t="s">
        <v>2326</v>
      </c>
      <c r="E266" s="19">
        <v>37.076099999999997</v>
      </c>
      <c r="G266" s="8">
        <v>2820</v>
      </c>
      <c r="H266" s="8">
        <v>2072</v>
      </c>
      <c r="I266" s="8">
        <v>2312</v>
      </c>
      <c r="J266" s="12" t="s">
        <v>2623</v>
      </c>
    </row>
    <row r="267" spans="1:10" s="8" customFormat="1" x14ac:dyDescent="0.2">
      <c r="A267" s="17" t="s">
        <v>311</v>
      </c>
      <c r="B267" s="8" t="s">
        <v>3207</v>
      </c>
      <c r="C267" s="8" t="s">
        <v>313</v>
      </c>
      <c r="D267" s="9" t="s">
        <v>312</v>
      </c>
      <c r="E267" s="19">
        <v>51.082299999999996</v>
      </c>
      <c r="G267" s="8">
        <v>2812</v>
      </c>
      <c r="H267" s="8">
        <v>2904</v>
      </c>
      <c r="I267" s="8">
        <v>2854</v>
      </c>
      <c r="J267" s="12" t="s">
        <v>2585</v>
      </c>
    </row>
    <row r="268" spans="1:10" s="8" customFormat="1" x14ac:dyDescent="0.2">
      <c r="A268" s="17" t="s">
        <v>206</v>
      </c>
      <c r="B268" s="8" t="s">
        <v>2692</v>
      </c>
      <c r="C268" s="8" t="s">
        <v>208</v>
      </c>
      <c r="D268" s="9" t="s">
        <v>207</v>
      </c>
      <c r="E268" s="19">
        <v>18.692</v>
      </c>
      <c r="G268" s="8">
        <v>2791</v>
      </c>
      <c r="H268" s="8">
        <v>4131</v>
      </c>
      <c r="I268" s="8">
        <v>4943</v>
      </c>
      <c r="J268" s="12" t="s">
        <v>3528</v>
      </c>
    </row>
    <row r="269" spans="1:10" s="8" customFormat="1" x14ac:dyDescent="0.2">
      <c r="A269" s="17" t="s">
        <v>1001</v>
      </c>
      <c r="B269" s="8" t="s">
        <v>2657</v>
      </c>
      <c r="C269" s="8" t="s">
        <v>1003</v>
      </c>
      <c r="D269" s="9" t="s">
        <v>1002</v>
      </c>
      <c r="E269" s="19">
        <v>127.08499999999999</v>
      </c>
      <c r="G269" s="8">
        <v>2784</v>
      </c>
      <c r="H269" s="8">
        <v>3024</v>
      </c>
      <c r="I269" s="8">
        <v>3063</v>
      </c>
      <c r="J269" s="12" t="s">
        <v>3528</v>
      </c>
    </row>
    <row r="270" spans="1:10" s="8" customFormat="1" x14ac:dyDescent="0.2">
      <c r="A270" s="17" t="s">
        <v>338</v>
      </c>
      <c r="B270" s="8" t="s">
        <v>2941</v>
      </c>
      <c r="C270" s="8" t="s">
        <v>325</v>
      </c>
      <c r="D270" s="9" t="s">
        <v>339</v>
      </c>
      <c r="E270" s="19">
        <v>38.999499999999998</v>
      </c>
      <c r="G270" s="8">
        <v>2778</v>
      </c>
      <c r="H270" s="8">
        <v>2804</v>
      </c>
      <c r="I270" s="8">
        <v>4211</v>
      </c>
      <c r="J270" s="12" t="s">
        <v>3528</v>
      </c>
    </row>
    <row r="271" spans="1:10" s="8" customFormat="1" x14ac:dyDescent="0.2">
      <c r="A271" s="17" t="s">
        <v>782</v>
      </c>
      <c r="B271" s="8" t="s">
        <v>2688</v>
      </c>
      <c r="C271" s="8" t="s">
        <v>784</v>
      </c>
      <c r="D271" s="9" t="s">
        <v>783</v>
      </c>
      <c r="E271" s="19">
        <v>12.283099999999999</v>
      </c>
      <c r="G271" s="13">
        <v>2719</v>
      </c>
      <c r="H271" s="13">
        <v>1780</v>
      </c>
      <c r="I271" s="13">
        <v>2876</v>
      </c>
      <c r="J271" s="12" t="s">
        <v>3529</v>
      </c>
    </row>
    <row r="272" spans="1:10" s="8" customFormat="1" x14ac:dyDescent="0.2">
      <c r="A272" s="17" t="s">
        <v>1570</v>
      </c>
      <c r="B272" s="8" t="s">
        <v>3384</v>
      </c>
      <c r="C272" s="8" t="s">
        <v>1572</v>
      </c>
      <c r="D272" s="9" t="s">
        <v>1571</v>
      </c>
      <c r="E272" s="19">
        <v>61.621099999999998</v>
      </c>
      <c r="G272" s="8">
        <v>2705</v>
      </c>
      <c r="H272" s="8">
        <v>1829</v>
      </c>
      <c r="I272" s="8">
        <v>2018</v>
      </c>
      <c r="J272" s="12" t="s">
        <v>3528</v>
      </c>
    </row>
    <row r="273" spans="1:10" s="8" customFormat="1" x14ac:dyDescent="0.2">
      <c r="A273" s="17" t="s">
        <v>1004</v>
      </c>
      <c r="B273" s="8" t="s">
        <v>2955</v>
      </c>
      <c r="C273" s="8" t="s">
        <v>1006</v>
      </c>
      <c r="D273" s="9" t="s">
        <v>1005</v>
      </c>
      <c r="E273" s="19">
        <v>20.2254</v>
      </c>
      <c r="G273" s="8">
        <v>2692</v>
      </c>
      <c r="H273" s="8">
        <v>5616</v>
      </c>
      <c r="I273" s="8">
        <v>7305</v>
      </c>
      <c r="J273" s="12" t="s">
        <v>3529</v>
      </c>
    </row>
    <row r="274" spans="1:10" s="8" customFormat="1" x14ac:dyDescent="0.2">
      <c r="A274" s="17" t="s">
        <v>776</v>
      </c>
      <c r="B274" s="8" t="s">
        <v>3251</v>
      </c>
      <c r="C274" s="8" t="s">
        <v>778</v>
      </c>
      <c r="D274" s="9" t="s">
        <v>777</v>
      </c>
      <c r="E274" s="19">
        <v>77.246600000000001</v>
      </c>
      <c r="G274" s="8">
        <v>2669</v>
      </c>
      <c r="H274" s="8">
        <v>4095</v>
      </c>
      <c r="I274" s="8">
        <v>22420</v>
      </c>
      <c r="J274" s="12" t="s">
        <v>2585</v>
      </c>
    </row>
    <row r="275" spans="1:10" s="8" customFormat="1" x14ac:dyDescent="0.2">
      <c r="A275" s="17" t="s">
        <v>834</v>
      </c>
      <c r="B275" s="8" t="s">
        <v>3144</v>
      </c>
      <c r="C275" s="8" t="s">
        <v>836</v>
      </c>
      <c r="D275" s="9" t="s">
        <v>835</v>
      </c>
      <c r="E275" s="19">
        <v>22.083300000000001</v>
      </c>
      <c r="G275" s="8">
        <v>2665</v>
      </c>
      <c r="H275" s="8">
        <v>14452</v>
      </c>
      <c r="I275" s="8">
        <v>18383</v>
      </c>
      <c r="J275" s="12" t="s">
        <v>2585</v>
      </c>
    </row>
    <row r="276" spans="1:10" s="8" customFormat="1" x14ac:dyDescent="0.2">
      <c r="A276" s="17" t="s">
        <v>485</v>
      </c>
      <c r="B276" s="8" t="s">
        <v>3095</v>
      </c>
      <c r="C276" s="8" t="s">
        <v>487</v>
      </c>
      <c r="D276" s="9" t="s">
        <v>486</v>
      </c>
      <c r="E276" s="19">
        <v>55.073799999999999</v>
      </c>
      <c r="G276" s="8">
        <v>2637</v>
      </c>
      <c r="H276" s="8">
        <v>2193</v>
      </c>
      <c r="I276" s="8">
        <v>2392</v>
      </c>
      <c r="J276" s="12" t="s">
        <v>2585</v>
      </c>
    </row>
    <row r="277" spans="1:10" s="8" customFormat="1" x14ac:dyDescent="0.2">
      <c r="A277" s="17" t="s">
        <v>2073</v>
      </c>
      <c r="B277" s="8" t="s">
        <v>2841</v>
      </c>
      <c r="C277" s="8" t="s">
        <v>2075</v>
      </c>
      <c r="D277" s="9" t="s">
        <v>2074</v>
      </c>
      <c r="E277" s="19">
        <v>15.786300000000001</v>
      </c>
      <c r="G277" s="8">
        <v>2620</v>
      </c>
      <c r="H277" s="8">
        <v>5291</v>
      </c>
      <c r="I277" s="8">
        <v>5529</v>
      </c>
      <c r="J277" s="12" t="s">
        <v>3528</v>
      </c>
    </row>
    <row r="278" spans="1:10" s="8" customFormat="1" x14ac:dyDescent="0.2">
      <c r="A278" s="17" t="s">
        <v>1817</v>
      </c>
      <c r="B278" s="8" t="s">
        <v>3348</v>
      </c>
      <c r="C278" s="8" t="s">
        <v>1819</v>
      </c>
      <c r="D278" s="9" t="s">
        <v>1818</v>
      </c>
      <c r="E278" s="19">
        <v>28.796399999999998</v>
      </c>
      <c r="G278" s="8">
        <v>2618</v>
      </c>
      <c r="H278" s="8">
        <v>2531</v>
      </c>
      <c r="I278" s="8">
        <v>2864</v>
      </c>
      <c r="J278" s="12" t="s">
        <v>3528</v>
      </c>
    </row>
    <row r="279" spans="1:10" s="8" customFormat="1" x14ac:dyDescent="0.2">
      <c r="A279" s="17" t="s">
        <v>1187</v>
      </c>
      <c r="B279" s="8" t="s">
        <v>3020</v>
      </c>
      <c r="C279" s="8" t="s">
        <v>1189</v>
      </c>
      <c r="D279" s="9" t="s">
        <v>1188</v>
      </c>
      <c r="E279" s="19">
        <v>36.510100000000001</v>
      </c>
      <c r="G279" s="8">
        <v>2612</v>
      </c>
      <c r="H279" s="8">
        <v>1791</v>
      </c>
      <c r="I279" s="8">
        <v>2502</v>
      </c>
      <c r="J279" s="12" t="s">
        <v>3529</v>
      </c>
    </row>
    <row r="280" spans="1:10" s="8" customFormat="1" x14ac:dyDescent="0.2">
      <c r="A280" s="17" t="s">
        <v>1497</v>
      </c>
      <c r="B280" s="8" t="s">
        <v>3076</v>
      </c>
      <c r="C280" s="8" t="s">
        <v>1499</v>
      </c>
      <c r="D280" s="9" t="s">
        <v>1498</v>
      </c>
      <c r="E280" s="19">
        <v>34.390599999999999</v>
      </c>
      <c r="G280" s="8">
        <v>2547</v>
      </c>
      <c r="H280" s="8">
        <v>1872</v>
      </c>
      <c r="I280" s="8">
        <v>2441</v>
      </c>
      <c r="J280" s="12" t="s">
        <v>2623</v>
      </c>
    </row>
    <row r="281" spans="1:10" s="8" customFormat="1" x14ac:dyDescent="0.2">
      <c r="A281" s="17" t="s">
        <v>980</v>
      </c>
      <c r="B281" s="8" t="s">
        <v>3231</v>
      </c>
      <c r="C281" s="8" t="s">
        <v>342</v>
      </c>
      <c r="D281" s="9" t="s">
        <v>981</v>
      </c>
      <c r="E281" s="19">
        <v>28.177900000000001</v>
      </c>
      <c r="G281" s="8">
        <v>2520</v>
      </c>
      <c r="H281" s="8">
        <v>3405</v>
      </c>
      <c r="I281" s="8">
        <v>3532</v>
      </c>
      <c r="J281" s="12" t="s">
        <v>3528</v>
      </c>
    </row>
    <row r="282" spans="1:10" s="8" customFormat="1" x14ac:dyDescent="0.2">
      <c r="A282" s="17" t="s">
        <v>1291</v>
      </c>
      <c r="B282" s="8" t="s">
        <v>2865</v>
      </c>
      <c r="C282" s="8" t="s">
        <v>1293</v>
      </c>
      <c r="D282" s="9" t="s">
        <v>1292</v>
      </c>
      <c r="E282" s="19">
        <v>33.5458</v>
      </c>
      <c r="G282" s="8">
        <v>2484</v>
      </c>
      <c r="H282" s="8">
        <v>3035</v>
      </c>
      <c r="I282" s="8">
        <v>4300</v>
      </c>
      <c r="J282" s="12" t="s">
        <v>3528</v>
      </c>
    </row>
    <row r="283" spans="1:10" s="8" customFormat="1" x14ac:dyDescent="0.2">
      <c r="A283" s="17" t="s">
        <v>1</v>
      </c>
      <c r="B283" s="8" t="s">
        <v>3501</v>
      </c>
      <c r="C283" s="8" t="s">
        <v>2</v>
      </c>
      <c r="D283" s="10" t="s">
        <v>2611</v>
      </c>
      <c r="E283" s="19">
        <v>7.9043000000000001</v>
      </c>
      <c r="G283" s="8">
        <v>2464</v>
      </c>
      <c r="H283" s="8">
        <v>11680</v>
      </c>
      <c r="I283" s="8">
        <v>13017</v>
      </c>
      <c r="J283" s="12" t="s">
        <v>3529</v>
      </c>
    </row>
    <row r="284" spans="1:10" s="8" customFormat="1" x14ac:dyDescent="0.2">
      <c r="A284" s="17" t="s">
        <v>1757</v>
      </c>
      <c r="B284" s="8" t="s">
        <v>2975</v>
      </c>
      <c r="C284" s="8" t="s">
        <v>1759</v>
      </c>
      <c r="D284" s="9" t="s">
        <v>1758</v>
      </c>
      <c r="E284" s="19">
        <v>53.526000000000003</v>
      </c>
      <c r="G284" s="8">
        <v>2443</v>
      </c>
      <c r="H284" s="8">
        <v>1212</v>
      </c>
      <c r="I284" s="8">
        <v>1784</v>
      </c>
      <c r="J284" s="12" t="s">
        <v>2585</v>
      </c>
    </row>
    <row r="285" spans="1:10" s="8" customFormat="1" x14ac:dyDescent="0.2">
      <c r="A285" s="17" t="s">
        <v>1618</v>
      </c>
      <c r="B285" s="8" t="s">
        <v>2970</v>
      </c>
      <c r="C285" s="8" t="s">
        <v>1620</v>
      </c>
      <c r="D285" s="9" t="s">
        <v>1619</v>
      </c>
      <c r="E285" s="19">
        <v>10.5464</v>
      </c>
      <c r="G285" s="8">
        <v>2436</v>
      </c>
      <c r="H285" s="8">
        <v>3795</v>
      </c>
      <c r="I285" s="8">
        <v>11321</v>
      </c>
      <c r="J285" s="12" t="s">
        <v>3529</v>
      </c>
    </row>
    <row r="286" spans="1:10" s="8" customFormat="1" x14ac:dyDescent="0.2">
      <c r="A286" s="17" t="s">
        <v>997</v>
      </c>
      <c r="B286" s="8" t="s">
        <v>3247</v>
      </c>
      <c r="C286" s="8" t="s">
        <v>342</v>
      </c>
      <c r="D286" s="9" t="s">
        <v>998</v>
      </c>
      <c r="E286" s="19">
        <v>7.9878</v>
      </c>
      <c r="G286" s="8">
        <v>2430</v>
      </c>
      <c r="H286" s="8">
        <v>3715</v>
      </c>
      <c r="I286" s="8">
        <v>4972</v>
      </c>
      <c r="J286" s="12" t="s">
        <v>3528</v>
      </c>
    </row>
    <row r="287" spans="1:10" s="8" customFormat="1" x14ac:dyDescent="0.2">
      <c r="A287" s="17" t="s">
        <v>885</v>
      </c>
      <c r="B287" s="8" t="s">
        <v>3152</v>
      </c>
      <c r="C287" s="8" t="s">
        <v>887</v>
      </c>
      <c r="D287" s="9" t="s">
        <v>886</v>
      </c>
      <c r="E287" s="19">
        <v>14.919</v>
      </c>
      <c r="G287" s="8">
        <v>2416</v>
      </c>
      <c r="H287" s="8">
        <v>4735</v>
      </c>
      <c r="I287" s="8">
        <v>5465</v>
      </c>
      <c r="J287" s="12" t="s">
        <v>3528</v>
      </c>
    </row>
    <row r="288" spans="1:10" s="8" customFormat="1" x14ac:dyDescent="0.2">
      <c r="A288" s="17" t="s">
        <v>2557</v>
      </c>
      <c r="B288" s="8" t="s">
        <v>2725</v>
      </c>
      <c r="C288" s="8" t="s">
        <v>2559</v>
      </c>
      <c r="D288" s="9" t="s">
        <v>2558</v>
      </c>
      <c r="E288" s="19">
        <v>10.414099999999999</v>
      </c>
      <c r="G288" s="13">
        <v>2415</v>
      </c>
      <c r="H288" s="13">
        <v>5845</v>
      </c>
      <c r="I288" s="13">
        <v>5377</v>
      </c>
      <c r="J288" s="12" t="s">
        <v>3529</v>
      </c>
    </row>
    <row r="289" spans="1:10" s="8" customFormat="1" x14ac:dyDescent="0.2">
      <c r="A289" s="17" t="s">
        <v>965</v>
      </c>
      <c r="B289" s="8" t="s">
        <v>3268</v>
      </c>
      <c r="C289" s="8" t="s">
        <v>967</v>
      </c>
      <c r="D289" s="9" t="s">
        <v>966</v>
      </c>
      <c r="E289" s="19">
        <v>44.0154</v>
      </c>
      <c r="G289" s="8">
        <v>2411</v>
      </c>
      <c r="H289" s="8">
        <v>2809</v>
      </c>
      <c r="I289" s="8">
        <v>2968</v>
      </c>
      <c r="J289" s="12" t="s">
        <v>2585</v>
      </c>
    </row>
    <row r="290" spans="1:10" s="8" customFormat="1" x14ac:dyDescent="0.2">
      <c r="A290" s="17" t="s">
        <v>779</v>
      </c>
      <c r="B290" s="8" t="s">
        <v>2918</v>
      </c>
      <c r="C290" s="8" t="s">
        <v>781</v>
      </c>
      <c r="D290" s="9" t="s">
        <v>780</v>
      </c>
      <c r="E290" s="19">
        <v>15.0223</v>
      </c>
      <c r="G290" s="13">
        <v>2406</v>
      </c>
      <c r="H290" s="13">
        <v>10674</v>
      </c>
      <c r="I290" s="13">
        <v>17934</v>
      </c>
      <c r="J290" s="12" t="s">
        <v>2585</v>
      </c>
    </row>
    <row r="291" spans="1:10" s="8" customFormat="1" x14ac:dyDescent="0.2">
      <c r="A291" s="17" t="s">
        <v>2337</v>
      </c>
      <c r="B291" s="8" t="s">
        <v>3500</v>
      </c>
      <c r="C291" s="8" t="s">
        <v>2339</v>
      </c>
      <c r="D291" s="9" t="s">
        <v>2338</v>
      </c>
      <c r="E291" s="19">
        <v>64.976600000000005</v>
      </c>
      <c r="G291" s="8">
        <v>2375</v>
      </c>
      <c r="H291" s="8">
        <v>3965</v>
      </c>
      <c r="I291" s="8">
        <v>23801</v>
      </c>
      <c r="J291" s="12" t="s">
        <v>2585</v>
      </c>
    </row>
    <row r="292" spans="1:10" s="8" customFormat="1" x14ac:dyDescent="0.2">
      <c r="A292" s="17" t="s">
        <v>272</v>
      </c>
      <c r="B292" s="8" t="s">
        <v>2729</v>
      </c>
      <c r="C292" s="8" t="s">
        <v>274</v>
      </c>
      <c r="D292" s="9" t="s">
        <v>273</v>
      </c>
      <c r="E292" s="19">
        <v>51.405700000000003</v>
      </c>
      <c r="G292" s="8">
        <v>2374</v>
      </c>
      <c r="H292" s="8">
        <v>1858</v>
      </c>
      <c r="I292" s="8">
        <v>2489</v>
      </c>
      <c r="J292" s="12" t="s">
        <v>2585</v>
      </c>
    </row>
    <row r="293" spans="1:10" s="8" customFormat="1" x14ac:dyDescent="0.2">
      <c r="A293" s="17" t="s">
        <v>390</v>
      </c>
      <c r="B293" s="8" t="s">
        <v>2792</v>
      </c>
      <c r="C293" s="8" t="s">
        <v>392</v>
      </c>
      <c r="D293" s="9" t="s">
        <v>391</v>
      </c>
      <c r="E293" s="19">
        <v>76.282600000000002</v>
      </c>
      <c r="G293" s="8">
        <v>2366</v>
      </c>
      <c r="H293" s="8">
        <v>2654</v>
      </c>
      <c r="I293" s="8">
        <v>2725</v>
      </c>
      <c r="J293" s="12" t="s">
        <v>3528</v>
      </c>
    </row>
    <row r="294" spans="1:10" s="8" customFormat="1" x14ac:dyDescent="0.2">
      <c r="A294" s="17" t="s">
        <v>2494</v>
      </c>
      <c r="B294" s="8" t="s">
        <v>3046</v>
      </c>
      <c r="C294" s="8" t="s">
        <v>2495</v>
      </c>
      <c r="D294" s="10" t="s">
        <v>2598</v>
      </c>
      <c r="E294" s="19">
        <v>8.1686999999999994</v>
      </c>
      <c r="G294" s="8">
        <v>2340</v>
      </c>
      <c r="H294" s="8">
        <v>3289</v>
      </c>
      <c r="I294" s="8">
        <v>4789</v>
      </c>
      <c r="J294" s="12" t="s">
        <v>2585</v>
      </c>
    </row>
    <row r="295" spans="1:10" s="8" customFormat="1" x14ac:dyDescent="0.2">
      <c r="A295" s="17" t="s">
        <v>2226</v>
      </c>
      <c r="B295" s="8" t="s">
        <v>3486</v>
      </c>
      <c r="C295" s="8" t="s">
        <v>2228</v>
      </c>
      <c r="D295" s="9" t="s">
        <v>2227</v>
      </c>
      <c r="E295" s="19">
        <v>46.254399999999997</v>
      </c>
      <c r="G295" s="8">
        <v>2326</v>
      </c>
      <c r="H295" s="8">
        <v>1823</v>
      </c>
      <c r="I295" s="8">
        <v>4152</v>
      </c>
      <c r="J295" s="12" t="s">
        <v>3528</v>
      </c>
    </row>
    <row r="296" spans="1:10" s="8" customFormat="1" x14ac:dyDescent="0.2">
      <c r="A296" s="17" t="s">
        <v>761</v>
      </c>
      <c r="B296" s="8" t="s">
        <v>2852</v>
      </c>
      <c r="C296" s="8" t="s">
        <v>763</v>
      </c>
      <c r="D296" s="9" t="s">
        <v>762</v>
      </c>
      <c r="E296" s="19">
        <v>49.886800000000001</v>
      </c>
      <c r="G296" s="8">
        <v>2316</v>
      </c>
      <c r="H296" s="8">
        <v>921</v>
      </c>
      <c r="I296" s="8">
        <v>390</v>
      </c>
      <c r="J296" s="12" t="s">
        <v>2585</v>
      </c>
    </row>
    <row r="297" spans="1:10" s="8" customFormat="1" x14ac:dyDescent="0.2">
      <c r="A297" s="17" t="s">
        <v>2070</v>
      </c>
      <c r="B297" s="8" t="s">
        <v>2770</v>
      </c>
      <c r="C297" s="8" t="s">
        <v>2072</v>
      </c>
      <c r="D297" s="9" t="s">
        <v>2071</v>
      </c>
      <c r="E297" s="19">
        <v>13.8643</v>
      </c>
      <c r="G297" s="8">
        <v>2315</v>
      </c>
      <c r="H297" s="8">
        <v>3543</v>
      </c>
      <c r="I297" s="8">
        <v>3681</v>
      </c>
      <c r="J297" s="12" t="s">
        <v>3529</v>
      </c>
    </row>
    <row r="298" spans="1:10" s="8" customFormat="1" x14ac:dyDescent="0.2">
      <c r="A298" s="17" t="s">
        <v>1615</v>
      </c>
      <c r="B298" s="8" t="s">
        <v>2969</v>
      </c>
      <c r="C298" s="8" t="s">
        <v>1617</v>
      </c>
      <c r="D298" s="9" t="s">
        <v>1616</v>
      </c>
      <c r="E298" s="19">
        <v>26.9192</v>
      </c>
      <c r="G298" s="13">
        <v>2310</v>
      </c>
      <c r="H298" s="13">
        <v>4288</v>
      </c>
      <c r="I298" s="13">
        <v>4311</v>
      </c>
      <c r="J298" s="12" t="s">
        <v>3529</v>
      </c>
    </row>
    <row r="299" spans="1:10" s="8" customFormat="1" x14ac:dyDescent="0.2">
      <c r="A299" s="17" t="s">
        <v>646</v>
      </c>
      <c r="B299" s="8" t="s">
        <v>3113</v>
      </c>
      <c r="C299" s="8" t="s">
        <v>648</v>
      </c>
      <c r="D299" s="9" t="s">
        <v>647</v>
      </c>
      <c r="E299" s="19">
        <v>15.0289</v>
      </c>
      <c r="G299" s="8">
        <v>2310</v>
      </c>
      <c r="H299" s="8">
        <v>2597</v>
      </c>
      <c r="I299" s="8">
        <v>2627</v>
      </c>
      <c r="J299" s="12" t="s">
        <v>3528</v>
      </c>
    </row>
    <row r="300" spans="1:10" s="8" customFormat="1" x14ac:dyDescent="0.2">
      <c r="A300" s="17" t="s">
        <v>429</v>
      </c>
      <c r="B300" s="8" t="s">
        <v>3344</v>
      </c>
      <c r="C300" s="8" t="s">
        <v>431</v>
      </c>
      <c r="D300" s="9" t="s">
        <v>430</v>
      </c>
      <c r="E300" s="19">
        <v>44.8247</v>
      </c>
      <c r="G300" s="8">
        <v>2278</v>
      </c>
      <c r="H300" s="8">
        <v>1173</v>
      </c>
      <c r="I300" s="8">
        <v>1436</v>
      </c>
      <c r="J300" s="12" t="s">
        <v>2585</v>
      </c>
    </row>
    <row r="301" spans="1:10" s="8" customFormat="1" x14ac:dyDescent="0.2">
      <c r="A301" s="17" t="s">
        <v>1491</v>
      </c>
      <c r="B301" s="8" t="s">
        <v>3078</v>
      </c>
      <c r="C301" s="8" t="s">
        <v>1493</v>
      </c>
      <c r="D301" s="9" t="s">
        <v>1492</v>
      </c>
      <c r="E301" s="19">
        <v>23.233799999999999</v>
      </c>
      <c r="G301" s="8">
        <v>2276</v>
      </c>
      <c r="H301" s="8">
        <v>1167</v>
      </c>
      <c r="I301" s="8">
        <v>1897</v>
      </c>
      <c r="J301" s="12" t="s">
        <v>2585</v>
      </c>
    </row>
    <row r="302" spans="1:10" s="8" customFormat="1" x14ac:dyDescent="0.2">
      <c r="A302" s="17" t="s">
        <v>696</v>
      </c>
      <c r="B302" s="8" t="s">
        <v>3215</v>
      </c>
      <c r="C302" s="8" t="s">
        <v>698</v>
      </c>
      <c r="D302" s="9" t="s">
        <v>697</v>
      </c>
      <c r="E302" s="19">
        <v>50.886699999999998</v>
      </c>
      <c r="G302" s="8">
        <v>2275</v>
      </c>
      <c r="H302" s="8">
        <v>3030</v>
      </c>
      <c r="I302" s="8">
        <v>3333</v>
      </c>
      <c r="J302" s="12" t="s">
        <v>2585</v>
      </c>
    </row>
    <row r="303" spans="1:10" s="8" customFormat="1" x14ac:dyDescent="0.2">
      <c r="A303" s="17" t="s">
        <v>1813</v>
      </c>
      <c r="B303" s="8" t="s">
        <v>3351</v>
      </c>
      <c r="C303" s="8" t="s">
        <v>342</v>
      </c>
      <c r="D303" s="9" t="s">
        <v>1814</v>
      </c>
      <c r="E303" s="19">
        <v>16.681000000000001</v>
      </c>
      <c r="G303" s="8">
        <v>2270</v>
      </c>
      <c r="H303" s="8">
        <v>3818</v>
      </c>
      <c r="I303" s="8">
        <v>3591</v>
      </c>
      <c r="J303" s="12" t="s">
        <v>3528</v>
      </c>
    </row>
    <row r="304" spans="1:10" s="8" customFormat="1" x14ac:dyDescent="0.2">
      <c r="A304" s="17" t="s">
        <v>474</v>
      </c>
      <c r="B304" s="8" t="s">
        <v>3316</v>
      </c>
      <c r="C304" s="8" t="s">
        <v>342</v>
      </c>
      <c r="D304" s="9" t="s">
        <v>475</v>
      </c>
      <c r="E304" s="19">
        <v>9.5404</v>
      </c>
      <c r="G304" s="8">
        <v>2267</v>
      </c>
      <c r="H304" s="8">
        <v>3987</v>
      </c>
      <c r="I304" s="8">
        <v>3702</v>
      </c>
      <c r="J304" s="12" t="s">
        <v>2585</v>
      </c>
    </row>
    <row r="305" spans="1:10" s="8" customFormat="1" x14ac:dyDescent="0.2">
      <c r="A305" s="17" t="s">
        <v>1168</v>
      </c>
      <c r="B305" s="8" t="s">
        <v>3010</v>
      </c>
      <c r="C305" s="8" t="s">
        <v>1170</v>
      </c>
      <c r="D305" s="9" t="s">
        <v>1169</v>
      </c>
      <c r="E305" s="19">
        <v>71.849900000000005</v>
      </c>
      <c r="G305" s="8">
        <v>2250</v>
      </c>
      <c r="H305" s="8">
        <v>1586</v>
      </c>
      <c r="I305" s="8">
        <v>1953</v>
      </c>
      <c r="J305" s="12" t="s">
        <v>2623</v>
      </c>
    </row>
    <row r="306" spans="1:10" s="8" customFormat="1" x14ac:dyDescent="0.2">
      <c r="A306" s="17" t="s">
        <v>952</v>
      </c>
      <c r="B306" s="8" t="s">
        <v>3167</v>
      </c>
      <c r="C306" s="8" t="s">
        <v>935</v>
      </c>
      <c r="D306" s="9"/>
      <c r="E306" s="19">
        <v>39.410400000000003</v>
      </c>
      <c r="G306" s="8">
        <v>2249</v>
      </c>
      <c r="H306" s="8">
        <v>2308</v>
      </c>
      <c r="I306" s="8">
        <v>3576</v>
      </c>
      <c r="J306" s="12" t="s">
        <v>3528</v>
      </c>
    </row>
    <row r="307" spans="1:10" s="8" customFormat="1" x14ac:dyDescent="0.2">
      <c r="A307" s="17" t="s">
        <v>634</v>
      </c>
      <c r="B307" s="8" t="s">
        <v>3314</v>
      </c>
      <c r="C307" s="8" t="s">
        <v>636</v>
      </c>
      <c r="D307" s="9" t="s">
        <v>635</v>
      </c>
      <c r="E307" s="19">
        <v>35.572899999999997</v>
      </c>
      <c r="G307" s="8">
        <v>2249</v>
      </c>
      <c r="H307" s="8">
        <v>1305</v>
      </c>
      <c r="I307" s="8">
        <v>1620</v>
      </c>
      <c r="J307" s="12" t="s">
        <v>2585</v>
      </c>
    </row>
    <row r="308" spans="1:10" s="8" customFormat="1" x14ac:dyDescent="0.2">
      <c r="A308" s="17" t="s">
        <v>1311</v>
      </c>
      <c r="B308" s="8" t="s">
        <v>2878</v>
      </c>
      <c r="C308" s="8" t="s">
        <v>1313</v>
      </c>
      <c r="D308" s="9" t="s">
        <v>1312</v>
      </c>
      <c r="E308" s="19">
        <v>54.690199999999997</v>
      </c>
      <c r="G308" s="8">
        <v>2241</v>
      </c>
      <c r="H308" s="8">
        <v>2674</v>
      </c>
      <c r="I308" s="8">
        <v>3080</v>
      </c>
      <c r="J308" s="12" t="s">
        <v>3529</v>
      </c>
    </row>
    <row r="309" spans="1:10" s="8" customFormat="1" x14ac:dyDescent="0.2">
      <c r="A309" s="17" t="s">
        <v>2244</v>
      </c>
      <c r="B309" s="8" t="s">
        <v>2768</v>
      </c>
      <c r="C309" s="8" t="s">
        <v>2246</v>
      </c>
      <c r="D309" s="9" t="s">
        <v>2245</v>
      </c>
      <c r="E309" s="19">
        <v>16.745699999999999</v>
      </c>
      <c r="G309" s="8">
        <v>2229</v>
      </c>
      <c r="H309" s="8">
        <v>1415</v>
      </c>
      <c r="I309" s="8">
        <v>2932</v>
      </c>
      <c r="J309" s="12" t="s">
        <v>2585</v>
      </c>
    </row>
    <row r="310" spans="1:10" s="8" customFormat="1" x14ac:dyDescent="0.2">
      <c r="A310" s="17" t="s">
        <v>1216</v>
      </c>
      <c r="B310" s="8" t="s">
        <v>3349</v>
      </c>
      <c r="C310" s="8" t="s">
        <v>1218</v>
      </c>
      <c r="D310" s="9" t="s">
        <v>1217</v>
      </c>
      <c r="E310" s="19">
        <v>56.605499999999999</v>
      </c>
      <c r="G310" s="8">
        <v>2223</v>
      </c>
      <c r="H310" s="8">
        <v>2185</v>
      </c>
      <c r="I310" s="8">
        <v>2106</v>
      </c>
      <c r="J310" s="12" t="s">
        <v>3529</v>
      </c>
    </row>
    <row r="311" spans="1:10" s="8" customFormat="1" x14ac:dyDescent="0.2">
      <c r="A311" s="17" t="s">
        <v>999</v>
      </c>
      <c r="B311" s="8" t="s">
        <v>3484</v>
      </c>
      <c r="C311" s="8" t="s">
        <v>342</v>
      </c>
      <c r="D311" s="9" t="s">
        <v>1000</v>
      </c>
      <c r="E311" s="19">
        <v>33.7624</v>
      </c>
      <c r="G311" s="8">
        <v>2211</v>
      </c>
      <c r="H311" s="8">
        <v>3557</v>
      </c>
      <c r="I311" s="8">
        <v>3541</v>
      </c>
      <c r="J311" s="12" t="s">
        <v>3528</v>
      </c>
    </row>
    <row r="312" spans="1:10" s="8" customFormat="1" x14ac:dyDescent="0.2">
      <c r="A312" s="17" t="s">
        <v>577</v>
      </c>
      <c r="B312" s="8" t="s">
        <v>2722</v>
      </c>
      <c r="C312" s="8" t="s">
        <v>579</v>
      </c>
      <c r="D312" s="9" t="s">
        <v>578</v>
      </c>
      <c r="E312" s="19">
        <v>19.287400000000002</v>
      </c>
      <c r="G312" s="8">
        <v>2161</v>
      </c>
      <c r="H312" s="8">
        <v>2402</v>
      </c>
      <c r="I312" s="8">
        <v>3955</v>
      </c>
      <c r="J312" s="12" t="s">
        <v>3528</v>
      </c>
    </row>
    <row r="313" spans="1:10" s="8" customFormat="1" x14ac:dyDescent="0.2">
      <c r="A313" s="17" t="s">
        <v>773</v>
      </c>
      <c r="B313" s="8" t="s">
        <v>3505</v>
      </c>
      <c r="C313" s="8" t="s">
        <v>775</v>
      </c>
      <c r="D313" s="9" t="s">
        <v>774</v>
      </c>
      <c r="E313" s="19">
        <v>81.770899999999997</v>
      </c>
      <c r="G313" s="13">
        <v>2136</v>
      </c>
      <c r="H313" s="13">
        <v>2141</v>
      </c>
      <c r="I313" s="13">
        <v>2454</v>
      </c>
      <c r="J313" s="12" t="s">
        <v>3529</v>
      </c>
    </row>
    <row r="314" spans="1:10" s="8" customFormat="1" x14ac:dyDescent="0.2">
      <c r="A314" s="17" t="s">
        <v>822</v>
      </c>
      <c r="B314" s="8" t="s">
        <v>3102</v>
      </c>
      <c r="C314" s="8" t="s">
        <v>824</v>
      </c>
      <c r="D314" s="9" t="s">
        <v>823</v>
      </c>
      <c r="E314" s="19">
        <v>35.3598</v>
      </c>
      <c r="G314" s="8">
        <v>2135</v>
      </c>
      <c r="H314" s="8">
        <v>8545</v>
      </c>
      <c r="I314" s="8">
        <v>40832</v>
      </c>
      <c r="J314" s="12" t="s">
        <v>3528</v>
      </c>
    </row>
    <row r="315" spans="1:10" s="8" customFormat="1" x14ac:dyDescent="0.2">
      <c r="A315" s="17" t="s">
        <v>616</v>
      </c>
      <c r="B315" s="8" t="s">
        <v>3137</v>
      </c>
      <c r="C315" s="8" t="s">
        <v>618</v>
      </c>
      <c r="D315" s="9" t="s">
        <v>617</v>
      </c>
      <c r="E315" s="19">
        <v>43.2898</v>
      </c>
      <c r="G315" s="8">
        <v>2134</v>
      </c>
      <c r="H315" s="8">
        <v>1676</v>
      </c>
      <c r="I315" s="8">
        <v>1739</v>
      </c>
      <c r="J315" s="12" t="s">
        <v>3528</v>
      </c>
    </row>
    <row r="316" spans="1:10" s="8" customFormat="1" x14ac:dyDescent="0.2">
      <c r="A316" s="17" t="s">
        <v>1894</v>
      </c>
      <c r="B316" s="8" t="s">
        <v>2913</v>
      </c>
      <c r="C316" s="8" t="s">
        <v>1896</v>
      </c>
      <c r="D316" s="9" t="s">
        <v>1895</v>
      </c>
      <c r="E316" s="19">
        <v>50.893500000000003</v>
      </c>
      <c r="G316" s="8">
        <v>2127</v>
      </c>
      <c r="H316" s="8">
        <v>2263</v>
      </c>
      <c r="I316" s="8">
        <v>2800</v>
      </c>
      <c r="J316" s="12" t="s">
        <v>2585</v>
      </c>
    </row>
    <row r="317" spans="1:10" s="8" customFormat="1" x14ac:dyDescent="0.2">
      <c r="A317" s="17" t="s">
        <v>340</v>
      </c>
      <c r="B317" s="8" t="s">
        <v>3322</v>
      </c>
      <c r="C317" s="8" t="s">
        <v>342</v>
      </c>
      <c r="D317" s="9" t="s">
        <v>341</v>
      </c>
      <c r="E317" s="19">
        <v>43.253300000000003</v>
      </c>
      <c r="G317" s="8">
        <v>2122</v>
      </c>
      <c r="H317" s="8">
        <v>3450</v>
      </c>
      <c r="I317" s="8">
        <v>3866</v>
      </c>
      <c r="J317" s="12" t="s">
        <v>3528</v>
      </c>
    </row>
    <row r="318" spans="1:10" s="8" customFormat="1" x14ac:dyDescent="0.2">
      <c r="A318" s="17" t="s">
        <v>681</v>
      </c>
      <c r="B318" s="8" t="s">
        <v>3426</v>
      </c>
      <c r="C318" s="8" t="s">
        <v>683</v>
      </c>
      <c r="D318" s="9" t="s">
        <v>682</v>
      </c>
      <c r="E318" s="19">
        <v>99.178799999999995</v>
      </c>
      <c r="G318" s="8">
        <v>2113</v>
      </c>
      <c r="H318" s="8">
        <v>1794</v>
      </c>
      <c r="I318" s="8">
        <v>2070</v>
      </c>
      <c r="J318" s="12" t="s">
        <v>3529</v>
      </c>
    </row>
    <row r="319" spans="1:10" s="8" customFormat="1" x14ac:dyDescent="0.2">
      <c r="A319" s="17" t="s">
        <v>1059</v>
      </c>
      <c r="B319" s="8" t="s">
        <v>2717</v>
      </c>
      <c r="C319" s="8" t="s">
        <v>1061</v>
      </c>
      <c r="D319" s="9" t="s">
        <v>1060</v>
      </c>
      <c r="E319" s="19">
        <v>32.1877</v>
      </c>
      <c r="G319" s="8">
        <v>2111</v>
      </c>
      <c r="H319" s="8">
        <v>273</v>
      </c>
      <c r="I319" s="8">
        <v>372</v>
      </c>
      <c r="J319" s="12" t="s">
        <v>3528</v>
      </c>
    </row>
    <row r="320" spans="1:10" s="8" customFormat="1" x14ac:dyDescent="0.2">
      <c r="A320" s="17" t="s">
        <v>2387</v>
      </c>
      <c r="B320" s="8" t="s">
        <v>3410</v>
      </c>
      <c r="C320" s="8" t="s">
        <v>2389</v>
      </c>
      <c r="D320" s="9" t="s">
        <v>2388</v>
      </c>
      <c r="E320" s="19">
        <v>67.195899999999995</v>
      </c>
      <c r="G320" s="8">
        <v>2096</v>
      </c>
      <c r="H320" s="8">
        <v>1013</v>
      </c>
      <c r="I320" s="8">
        <v>1097</v>
      </c>
      <c r="J320" s="12" t="s">
        <v>3528</v>
      </c>
    </row>
    <row r="321" spans="1:10" s="8" customFormat="1" x14ac:dyDescent="0.2">
      <c r="A321" s="17" t="s">
        <v>812</v>
      </c>
      <c r="B321" s="8" t="s">
        <v>2833</v>
      </c>
      <c r="C321" s="8" t="s">
        <v>814</v>
      </c>
      <c r="D321" s="9" t="s">
        <v>813</v>
      </c>
      <c r="E321" s="19">
        <v>112.1651</v>
      </c>
      <c r="G321" s="8">
        <v>2085</v>
      </c>
      <c r="H321" s="8">
        <v>2425</v>
      </c>
      <c r="I321" s="8">
        <v>3053</v>
      </c>
      <c r="J321" s="12" t="s">
        <v>2585</v>
      </c>
    </row>
    <row r="322" spans="1:10" s="8" customFormat="1" x14ac:dyDescent="0.2">
      <c r="A322" s="17" t="s">
        <v>1107</v>
      </c>
      <c r="B322" s="8" t="s">
        <v>2715</v>
      </c>
      <c r="C322" s="8" t="s">
        <v>1109</v>
      </c>
      <c r="D322" s="9" t="s">
        <v>1108</v>
      </c>
      <c r="E322" s="19">
        <v>15.505599999999999</v>
      </c>
      <c r="G322" s="8">
        <v>2082</v>
      </c>
      <c r="H322" s="8">
        <v>4951</v>
      </c>
      <c r="I322" s="8">
        <v>6594</v>
      </c>
      <c r="J322" s="12" t="s">
        <v>3528</v>
      </c>
    </row>
    <row r="323" spans="1:10" s="8" customFormat="1" x14ac:dyDescent="0.2">
      <c r="A323" s="17" t="s">
        <v>977</v>
      </c>
      <c r="B323" s="8" t="s">
        <v>2766</v>
      </c>
      <c r="C323" s="8" t="s">
        <v>979</v>
      </c>
      <c r="D323" s="9" t="s">
        <v>978</v>
      </c>
      <c r="E323" s="19">
        <v>28.528400000000001</v>
      </c>
      <c r="G323" s="8">
        <v>2082</v>
      </c>
      <c r="H323" s="8">
        <v>3242</v>
      </c>
      <c r="I323" s="8">
        <v>3100</v>
      </c>
      <c r="J323" s="12" t="s">
        <v>3528</v>
      </c>
    </row>
    <row r="324" spans="1:10" s="8" customFormat="1" x14ac:dyDescent="0.2">
      <c r="A324" s="17" t="s">
        <v>2477</v>
      </c>
      <c r="B324" s="8" t="s">
        <v>3418</v>
      </c>
      <c r="C324" s="8" t="s">
        <v>979</v>
      </c>
      <c r="D324" s="9" t="s">
        <v>2478</v>
      </c>
      <c r="E324" s="19">
        <v>18.479800000000001</v>
      </c>
      <c r="G324" s="8">
        <v>2051</v>
      </c>
      <c r="H324" s="8">
        <v>2893</v>
      </c>
      <c r="I324" s="8">
        <v>3062</v>
      </c>
      <c r="J324" s="12" t="s">
        <v>3528</v>
      </c>
    </row>
    <row r="325" spans="1:10" s="8" customFormat="1" x14ac:dyDescent="0.2">
      <c r="A325" s="17" t="s">
        <v>2529</v>
      </c>
      <c r="B325" s="8" t="s">
        <v>3061</v>
      </c>
      <c r="C325" s="8" t="s">
        <v>2531</v>
      </c>
      <c r="D325" s="9" t="s">
        <v>2530</v>
      </c>
      <c r="E325" s="19">
        <v>9.8856999999999999</v>
      </c>
      <c r="G325" s="8">
        <v>2049</v>
      </c>
      <c r="H325" s="8">
        <v>3821</v>
      </c>
      <c r="I325" s="8">
        <v>3705</v>
      </c>
      <c r="J325" s="12" t="s">
        <v>3529</v>
      </c>
    </row>
    <row r="326" spans="1:10" s="8" customFormat="1" x14ac:dyDescent="0.2">
      <c r="A326" s="17" t="s">
        <v>1352</v>
      </c>
      <c r="B326" s="8" t="s">
        <v>3047</v>
      </c>
      <c r="C326" s="8" t="s">
        <v>1354</v>
      </c>
      <c r="D326" s="9" t="s">
        <v>1353</v>
      </c>
      <c r="E326" s="19">
        <v>22.050699999999999</v>
      </c>
      <c r="G326" s="8">
        <v>2033</v>
      </c>
      <c r="H326" s="8">
        <v>2577</v>
      </c>
      <c r="I326" s="8">
        <v>2916</v>
      </c>
      <c r="J326" s="12" t="s">
        <v>2585</v>
      </c>
    </row>
    <row r="327" spans="1:10" s="8" customFormat="1" x14ac:dyDescent="0.2">
      <c r="A327" s="17" t="s">
        <v>2215</v>
      </c>
      <c r="B327" s="8" t="s">
        <v>2815</v>
      </c>
      <c r="C327" s="8" t="s">
        <v>342</v>
      </c>
      <c r="D327" s="9" t="s">
        <v>2216</v>
      </c>
      <c r="E327" s="19">
        <v>42.8386</v>
      </c>
      <c r="G327" s="8">
        <v>2020</v>
      </c>
      <c r="H327" s="8">
        <v>2480</v>
      </c>
      <c r="I327" s="8">
        <v>2781</v>
      </c>
      <c r="J327" s="12" t="s">
        <v>3528</v>
      </c>
    </row>
    <row r="328" spans="1:10" s="8" customFormat="1" x14ac:dyDescent="0.2">
      <c r="A328" s="17" t="s">
        <v>1346</v>
      </c>
      <c r="B328" s="8" t="s">
        <v>3063</v>
      </c>
      <c r="C328" s="8" t="s">
        <v>1348</v>
      </c>
      <c r="D328" s="9" t="s">
        <v>1347</v>
      </c>
      <c r="E328" s="19">
        <v>28.465199999999999</v>
      </c>
      <c r="G328" s="8">
        <v>1999</v>
      </c>
      <c r="H328" s="8">
        <v>3216</v>
      </c>
      <c r="I328" s="8">
        <v>4895</v>
      </c>
      <c r="J328" s="12" t="s">
        <v>3529</v>
      </c>
    </row>
    <row r="329" spans="1:10" s="8" customFormat="1" x14ac:dyDescent="0.2">
      <c r="A329" s="17" t="s">
        <v>988</v>
      </c>
      <c r="B329" s="8" t="s">
        <v>2836</v>
      </c>
      <c r="C329" s="8" t="s">
        <v>473</v>
      </c>
      <c r="D329" s="9" t="s">
        <v>989</v>
      </c>
      <c r="E329" s="19">
        <v>17.358599999999999</v>
      </c>
      <c r="G329" s="8">
        <v>1996</v>
      </c>
      <c r="H329" s="8">
        <v>2888</v>
      </c>
      <c r="I329" s="8">
        <v>3156</v>
      </c>
      <c r="J329" s="12" t="s">
        <v>3528</v>
      </c>
    </row>
    <row r="330" spans="1:10" s="8" customFormat="1" x14ac:dyDescent="0.2">
      <c r="A330" s="17" t="s">
        <v>2289</v>
      </c>
      <c r="B330" s="8" t="s">
        <v>3389</v>
      </c>
      <c r="C330" s="8" t="s">
        <v>2291</v>
      </c>
      <c r="D330" s="9" t="s">
        <v>2290</v>
      </c>
      <c r="E330" s="19">
        <v>19.045000000000002</v>
      </c>
      <c r="G330" s="8">
        <v>1965</v>
      </c>
      <c r="H330" s="8">
        <v>2522</v>
      </c>
      <c r="I330" s="8">
        <v>3156</v>
      </c>
      <c r="J330" s="12" t="s">
        <v>2585</v>
      </c>
    </row>
    <row r="331" spans="1:10" s="8" customFormat="1" x14ac:dyDescent="0.2">
      <c r="A331" s="17" t="s">
        <v>2155</v>
      </c>
      <c r="B331" s="8" t="s">
        <v>3240</v>
      </c>
      <c r="C331" s="8" t="s">
        <v>2157</v>
      </c>
      <c r="D331" s="9" t="s">
        <v>2156</v>
      </c>
      <c r="E331" s="19">
        <v>117.56870000000001</v>
      </c>
      <c r="G331" s="8">
        <v>1961</v>
      </c>
      <c r="H331" s="8">
        <v>1350</v>
      </c>
      <c r="I331" s="8">
        <v>2087</v>
      </c>
      <c r="J331" s="12" t="s">
        <v>2585</v>
      </c>
    </row>
    <row r="332" spans="1:10" s="8" customFormat="1" x14ac:dyDescent="0.2">
      <c r="A332" s="17" t="s">
        <v>791</v>
      </c>
      <c r="B332" s="8" t="s">
        <v>3320</v>
      </c>
      <c r="C332" s="8" t="s">
        <v>793</v>
      </c>
      <c r="D332" s="9" t="s">
        <v>792</v>
      </c>
      <c r="E332" s="19">
        <v>96.700699999999998</v>
      </c>
      <c r="G332" s="8">
        <v>1952</v>
      </c>
      <c r="H332" s="8">
        <v>1751</v>
      </c>
      <c r="I332" s="8">
        <v>2392</v>
      </c>
      <c r="J332" s="12" t="s">
        <v>3529</v>
      </c>
    </row>
    <row r="333" spans="1:10" s="8" customFormat="1" x14ac:dyDescent="0.2">
      <c r="A333" s="17" t="s">
        <v>1918</v>
      </c>
      <c r="B333" s="8" t="s">
        <v>3158</v>
      </c>
      <c r="C333" s="8" t="s">
        <v>715</v>
      </c>
      <c r="D333" s="9" t="s">
        <v>1919</v>
      </c>
      <c r="E333" s="19">
        <v>30.277699999999999</v>
      </c>
      <c r="G333" s="8">
        <v>1948</v>
      </c>
      <c r="H333" s="8">
        <v>3332</v>
      </c>
      <c r="I333" s="8">
        <v>2793</v>
      </c>
      <c r="J333" s="12" t="s">
        <v>3528</v>
      </c>
    </row>
    <row r="334" spans="1:10" s="8" customFormat="1" x14ac:dyDescent="0.2">
      <c r="A334" s="17" t="s">
        <v>2147</v>
      </c>
      <c r="B334" s="8" t="s">
        <v>3237</v>
      </c>
      <c r="C334" s="8" t="s">
        <v>2149</v>
      </c>
      <c r="D334" s="9" t="s">
        <v>2148</v>
      </c>
      <c r="E334" s="19">
        <v>72.362300000000005</v>
      </c>
      <c r="G334" s="8">
        <v>1944</v>
      </c>
      <c r="H334" s="8">
        <v>1106</v>
      </c>
      <c r="I334" s="8">
        <v>1694</v>
      </c>
      <c r="J334" s="12" t="s">
        <v>2585</v>
      </c>
    </row>
    <row r="335" spans="1:10" s="8" customFormat="1" x14ac:dyDescent="0.2">
      <c r="A335" s="17" t="s">
        <v>521</v>
      </c>
      <c r="B335" s="8" t="s">
        <v>3138</v>
      </c>
      <c r="C335" s="8" t="s">
        <v>523</v>
      </c>
      <c r="D335" s="9" t="s">
        <v>522</v>
      </c>
      <c r="E335" s="19">
        <v>41.442500000000003</v>
      </c>
      <c r="G335" s="8">
        <v>1940</v>
      </c>
      <c r="H335" s="8">
        <v>1525</v>
      </c>
      <c r="I335" s="8">
        <v>1920</v>
      </c>
      <c r="J335" s="12" t="s">
        <v>3528</v>
      </c>
    </row>
    <row r="336" spans="1:10" s="8" customFormat="1" x14ac:dyDescent="0.2">
      <c r="A336" s="17" t="s">
        <v>1535</v>
      </c>
      <c r="B336" s="8" t="s">
        <v>3097</v>
      </c>
      <c r="C336" s="8" t="s">
        <v>1537</v>
      </c>
      <c r="D336" s="9" t="s">
        <v>1536</v>
      </c>
      <c r="E336" s="19">
        <v>24.290500000000002</v>
      </c>
      <c r="G336" s="8">
        <v>1919</v>
      </c>
      <c r="H336" s="8">
        <v>1284</v>
      </c>
      <c r="I336" s="8">
        <v>1937</v>
      </c>
      <c r="J336" s="12" t="s">
        <v>2585</v>
      </c>
    </row>
    <row r="337" spans="1:10" s="8" customFormat="1" x14ac:dyDescent="0.2">
      <c r="A337" s="17" t="s">
        <v>1486</v>
      </c>
      <c r="B337" s="8" t="s">
        <v>3081</v>
      </c>
      <c r="C337" s="8" t="s">
        <v>1488</v>
      </c>
      <c r="D337" s="9" t="s">
        <v>1487</v>
      </c>
      <c r="E337" s="19">
        <v>30.197600000000001</v>
      </c>
      <c r="G337" s="8">
        <v>1915</v>
      </c>
      <c r="H337" s="8">
        <v>1279</v>
      </c>
      <c r="I337" s="8">
        <v>1882</v>
      </c>
      <c r="J337" s="12" t="s">
        <v>2585</v>
      </c>
    </row>
    <row r="338" spans="1:10" s="8" customFormat="1" x14ac:dyDescent="0.2">
      <c r="A338" s="17" t="s">
        <v>1538</v>
      </c>
      <c r="B338" s="8" t="s">
        <v>3099</v>
      </c>
      <c r="C338" s="8" t="s">
        <v>1540</v>
      </c>
      <c r="D338" s="9" t="s">
        <v>1539</v>
      </c>
      <c r="E338" s="19">
        <v>44.447400000000002</v>
      </c>
      <c r="G338" s="8">
        <v>1906</v>
      </c>
      <c r="H338" s="8">
        <v>2947</v>
      </c>
      <c r="I338" s="8">
        <v>3159</v>
      </c>
      <c r="J338" s="12" t="s">
        <v>3528</v>
      </c>
    </row>
    <row r="339" spans="1:10" s="8" customFormat="1" x14ac:dyDescent="0.2">
      <c r="A339" s="17" t="s">
        <v>13</v>
      </c>
      <c r="B339" s="8" t="s">
        <v>3125</v>
      </c>
      <c r="C339" s="8" t="s">
        <v>15</v>
      </c>
      <c r="D339" s="9" t="s">
        <v>14</v>
      </c>
      <c r="E339" s="19">
        <v>9.7101000000000006</v>
      </c>
      <c r="G339" s="8">
        <v>1883</v>
      </c>
      <c r="H339" s="8">
        <v>2094</v>
      </c>
      <c r="I339" s="8">
        <v>2163</v>
      </c>
      <c r="J339" s="12" t="s">
        <v>3529</v>
      </c>
    </row>
    <row r="340" spans="1:10" s="8" customFormat="1" x14ac:dyDescent="0.2">
      <c r="A340" s="17" t="s">
        <v>946</v>
      </c>
      <c r="B340" s="8" t="s">
        <v>3163</v>
      </c>
      <c r="C340" s="8" t="s">
        <v>948</v>
      </c>
      <c r="D340" s="9" t="s">
        <v>947</v>
      </c>
      <c r="E340" s="19">
        <v>15.6563</v>
      </c>
      <c r="G340" s="8">
        <v>1874</v>
      </c>
      <c r="H340" s="8">
        <v>3436</v>
      </c>
      <c r="I340" s="8">
        <v>10439</v>
      </c>
      <c r="J340" s="12" t="s">
        <v>2585</v>
      </c>
    </row>
    <row r="341" spans="1:10" s="8" customFormat="1" x14ac:dyDescent="0.2">
      <c r="A341" s="17" t="s">
        <v>387</v>
      </c>
      <c r="B341" s="8" t="s">
        <v>2803</v>
      </c>
      <c r="C341" s="8" t="s">
        <v>389</v>
      </c>
      <c r="D341" s="9" t="s">
        <v>388</v>
      </c>
      <c r="E341" s="19">
        <v>58.555100000000003</v>
      </c>
      <c r="G341" s="8">
        <v>1865</v>
      </c>
      <c r="H341" s="8">
        <v>5873</v>
      </c>
      <c r="I341" s="8">
        <v>51835</v>
      </c>
      <c r="J341" s="12" t="s">
        <v>2585</v>
      </c>
    </row>
    <row r="342" spans="1:10" s="8" customFormat="1" x14ac:dyDescent="0.2">
      <c r="A342" s="17" t="s">
        <v>516</v>
      </c>
      <c r="B342" s="8" t="s">
        <v>3171</v>
      </c>
      <c r="C342" s="8" t="s">
        <v>342</v>
      </c>
      <c r="D342" s="9" t="s">
        <v>517</v>
      </c>
      <c r="E342" s="19">
        <v>22.4133</v>
      </c>
      <c r="G342" s="8">
        <v>1849</v>
      </c>
      <c r="H342" s="8">
        <v>2836</v>
      </c>
      <c r="I342" s="8">
        <v>2776</v>
      </c>
      <c r="J342" s="12" t="s">
        <v>2585</v>
      </c>
    </row>
    <row r="343" spans="1:10" s="8" customFormat="1" x14ac:dyDescent="0.2">
      <c r="A343" s="17" t="s">
        <v>1104</v>
      </c>
      <c r="B343" s="8" t="s">
        <v>2712</v>
      </c>
      <c r="C343" s="8" t="s">
        <v>1106</v>
      </c>
      <c r="D343" s="9" t="s">
        <v>1105</v>
      </c>
      <c r="E343" s="19">
        <v>12.388999999999999</v>
      </c>
      <c r="G343" s="8">
        <v>1843</v>
      </c>
      <c r="H343" s="8">
        <v>3979</v>
      </c>
      <c r="I343" s="8">
        <v>3575</v>
      </c>
      <c r="J343" s="12" t="s">
        <v>3529</v>
      </c>
    </row>
    <row r="344" spans="1:10" s="8" customFormat="1" x14ac:dyDescent="0.2">
      <c r="A344" s="17" t="s">
        <v>1636</v>
      </c>
      <c r="B344" s="8" t="s">
        <v>3249</v>
      </c>
      <c r="C344" s="8" t="s">
        <v>1638</v>
      </c>
      <c r="D344" s="9" t="s">
        <v>1637</v>
      </c>
      <c r="E344" s="19">
        <v>31.978999999999999</v>
      </c>
      <c r="G344" s="8">
        <v>1839</v>
      </c>
      <c r="H344" s="8">
        <v>3132</v>
      </c>
      <c r="I344" s="8">
        <v>2909</v>
      </c>
      <c r="J344" s="12" t="s">
        <v>3528</v>
      </c>
    </row>
    <row r="345" spans="1:10" s="8" customFormat="1" x14ac:dyDescent="0.2">
      <c r="A345" s="17" t="s">
        <v>2018</v>
      </c>
      <c r="B345" s="8" t="s">
        <v>3265</v>
      </c>
      <c r="C345" s="8" t="s">
        <v>2020</v>
      </c>
      <c r="D345" s="9" t="s">
        <v>2019</v>
      </c>
      <c r="E345" s="19">
        <v>16.672699999999999</v>
      </c>
      <c r="G345" s="8">
        <v>1829</v>
      </c>
      <c r="H345" s="8">
        <v>2314</v>
      </c>
      <c r="I345" s="8">
        <v>1287</v>
      </c>
      <c r="J345" s="12" t="s">
        <v>2623</v>
      </c>
    </row>
    <row r="346" spans="1:10" s="8" customFormat="1" x14ac:dyDescent="0.2">
      <c r="A346" s="17" t="s">
        <v>595</v>
      </c>
      <c r="B346" s="8" t="s">
        <v>2735</v>
      </c>
      <c r="C346" s="8" t="s">
        <v>597</v>
      </c>
      <c r="D346" s="9" t="s">
        <v>596</v>
      </c>
      <c r="E346" s="19">
        <v>16.394500000000001</v>
      </c>
      <c r="G346" s="8">
        <v>1827</v>
      </c>
      <c r="H346" s="8">
        <v>3157</v>
      </c>
      <c r="I346" s="8">
        <v>2682</v>
      </c>
      <c r="J346" s="12" t="s">
        <v>2585</v>
      </c>
    </row>
    <row r="347" spans="1:10" s="8" customFormat="1" x14ac:dyDescent="0.2">
      <c r="A347" s="17" t="s">
        <v>628</v>
      </c>
      <c r="B347" s="8" t="s">
        <v>2932</v>
      </c>
      <c r="C347" s="8" t="s">
        <v>630</v>
      </c>
      <c r="D347" s="9" t="s">
        <v>629</v>
      </c>
      <c r="E347" s="19">
        <v>21.642800000000001</v>
      </c>
      <c r="G347" s="8">
        <v>1801</v>
      </c>
      <c r="H347" s="8">
        <v>1915</v>
      </c>
      <c r="I347" s="8">
        <v>2411</v>
      </c>
      <c r="J347" s="12" t="s">
        <v>3529</v>
      </c>
    </row>
    <row r="348" spans="1:10" s="8" customFormat="1" x14ac:dyDescent="0.2">
      <c r="A348" s="17" t="s">
        <v>1554</v>
      </c>
      <c r="B348" s="8" t="s">
        <v>3107</v>
      </c>
      <c r="C348" s="8" t="s">
        <v>1556</v>
      </c>
      <c r="D348" s="9" t="s">
        <v>1555</v>
      </c>
      <c r="E348" s="19">
        <v>27.828600000000002</v>
      </c>
      <c r="G348" s="8">
        <v>1796</v>
      </c>
      <c r="H348" s="8">
        <v>2783</v>
      </c>
      <c r="I348" s="8">
        <v>2796</v>
      </c>
      <c r="J348" s="12" t="s">
        <v>3528</v>
      </c>
    </row>
    <row r="349" spans="1:10" s="8" customFormat="1" x14ac:dyDescent="0.2">
      <c r="A349" s="17" t="s">
        <v>851</v>
      </c>
      <c r="B349" s="8" t="s">
        <v>2662</v>
      </c>
      <c r="C349" s="8" t="s">
        <v>852</v>
      </c>
      <c r="D349" s="9"/>
      <c r="E349" s="19">
        <v>47.386400000000002</v>
      </c>
      <c r="G349" s="8">
        <v>1787</v>
      </c>
      <c r="H349" s="8">
        <v>1332</v>
      </c>
      <c r="I349" s="8">
        <v>1536</v>
      </c>
      <c r="J349" s="12" t="s">
        <v>3528</v>
      </c>
    </row>
    <row r="350" spans="1:10" s="8" customFormat="1" x14ac:dyDescent="0.2">
      <c r="A350" s="17" t="s">
        <v>1588</v>
      </c>
      <c r="B350" s="8" t="s">
        <v>3358</v>
      </c>
      <c r="C350" s="8" t="s">
        <v>1590</v>
      </c>
      <c r="D350" s="9" t="s">
        <v>1589</v>
      </c>
      <c r="E350" s="19">
        <v>45.269799999999996</v>
      </c>
      <c r="G350" s="8">
        <v>1771</v>
      </c>
      <c r="H350" s="8">
        <v>1501</v>
      </c>
      <c r="I350" s="8">
        <v>1474</v>
      </c>
      <c r="J350" s="12" t="s">
        <v>2585</v>
      </c>
    </row>
    <row r="351" spans="1:10" s="8" customFormat="1" x14ac:dyDescent="0.2">
      <c r="A351" s="17" t="s">
        <v>1551</v>
      </c>
      <c r="B351" s="8" t="s">
        <v>3106</v>
      </c>
      <c r="C351" s="8" t="s">
        <v>1553</v>
      </c>
      <c r="D351" s="9" t="s">
        <v>1552</v>
      </c>
      <c r="E351" s="19">
        <v>32.212600000000002</v>
      </c>
      <c r="G351" s="8">
        <v>1763</v>
      </c>
      <c r="H351" s="8">
        <v>1137</v>
      </c>
      <c r="I351" s="8">
        <v>1786</v>
      </c>
      <c r="J351" s="12" t="s">
        <v>2585</v>
      </c>
    </row>
    <row r="352" spans="1:10" s="8" customFormat="1" x14ac:dyDescent="0.2">
      <c r="A352" s="17" t="s">
        <v>1648</v>
      </c>
      <c r="B352" s="8" t="s">
        <v>3378</v>
      </c>
      <c r="C352" s="8" t="s">
        <v>1650</v>
      </c>
      <c r="D352" s="9" t="s">
        <v>1649</v>
      </c>
      <c r="E352" s="19">
        <v>41.335500000000003</v>
      </c>
      <c r="G352" s="8">
        <v>1762</v>
      </c>
      <c r="H352" s="8">
        <v>701</v>
      </c>
      <c r="I352" s="8">
        <v>841</v>
      </c>
      <c r="J352" s="12" t="s">
        <v>2585</v>
      </c>
    </row>
    <row r="353" spans="1:10" s="8" customFormat="1" x14ac:dyDescent="0.2">
      <c r="A353" s="17" t="s">
        <v>2509</v>
      </c>
      <c r="B353" s="8" t="s">
        <v>2827</v>
      </c>
      <c r="C353" s="8" t="s">
        <v>2511</v>
      </c>
      <c r="D353" s="9" t="s">
        <v>2510</v>
      </c>
      <c r="E353" s="19">
        <v>9.359</v>
      </c>
      <c r="G353" s="8">
        <v>1752</v>
      </c>
      <c r="H353" s="8">
        <v>2743</v>
      </c>
      <c r="I353" s="8">
        <v>2939</v>
      </c>
      <c r="J353" s="12" t="s">
        <v>2585</v>
      </c>
    </row>
    <row r="354" spans="1:10" s="8" customFormat="1" x14ac:dyDescent="0.2">
      <c r="A354" s="17" t="s">
        <v>953</v>
      </c>
      <c r="B354" s="8" t="s">
        <v>3168</v>
      </c>
      <c r="C354" s="8" t="s">
        <v>955</v>
      </c>
      <c r="D354" s="9" t="s">
        <v>954</v>
      </c>
      <c r="E354" s="19">
        <v>38.533900000000003</v>
      </c>
      <c r="G354" s="8">
        <v>1748</v>
      </c>
      <c r="H354" s="8">
        <v>679</v>
      </c>
      <c r="I354" s="8">
        <v>818</v>
      </c>
      <c r="J354" s="12" t="s">
        <v>2585</v>
      </c>
    </row>
    <row r="355" spans="1:10" s="8" customFormat="1" x14ac:dyDescent="0.2">
      <c r="A355" s="17" t="s">
        <v>2491</v>
      </c>
      <c r="B355" s="8" t="s">
        <v>3129</v>
      </c>
      <c r="C355" s="8" t="s">
        <v>2492</v>
      </c>
      <c r="D355" s="10" t="s">
        <v>2602</v>
      </c>
      <c r="E355" s="19">
        <v>8.5412999999999997</v>
      </c>
      <c r="G355" s="8">
        <v>1704</v>
      </c>
      <c r="H355" s="8">
        <v>1198</v>
      </c>
      <c r="I355" s="8">
        <v>7824</v>
      </c>
      <c r="J355" s="12" t="s">
        <v>3528</v>
      </c>
    </row>
    <row r="356" spans="1:10" s="8" customFormat="1" x14ac:dyDescent="0.2">
      <c r="A356" s="17" t="s">
        <v>2540</v>
      </c>
      <c r="B356" s="8" t="s">
        <v>3310</v>
      </c>
      <c r="C356" s="8" t="s">
        <v>2542</v>
      </c>
      <c r="D356" s="9" t="s">
        <v>2541</v>
      </c>
      <c r="E356" s="19">
        <v>12.4503</v>
      </c>
      <c r="G356" s="8">
        <v>1693</v>
      </c>
      <c r="H356" s="8">
        <v>2478</v>
      </c>
      <c r="I356" s="8">
        <v>2581</v>
      </c>
      <c r="J356" s="12" t="s">
        <v>3529</v>
      </c>
    </row>
    <row r="357" spans="1:10" s="8" customFormat="1" x14ac:dyDescent="0.2">
      <c r="A357" s="17" t="s">
        <v>2057</v>
      </c>
      <c r="B357" s="8" t="s">
        <v>2829</v>
      </c>
      <c r="C357" s="8" t="s">
        <v>2059</v>
      </c>
      <c r="D357" s="9" t="s">
        <v>2058</v>
      </c>
      <c r="E357" s="19">
        <v>53.578400000000002</v>
      </c>
      <c r="G357" s="8">
        <v>1675</v>
      </c>
      <c r="H357" s="8">
        <v>738</v>
      </c>
      <c r="I357" s="8">
        <v>842</v>
      </c>
      <c r="J357" s="12" t="s">
        <v>2585</v>
      </c>
    </row>
    <row r="358" spans="1:10" s="8" customFormat="1" x14ac:dyDescent="0.2">
      <c r="A358" s="17" t="s">
        <v>1373</v>
      </c>
      <c r="B358" s="8" t="s">
        <v>3034</v>
      </c>
      <c r="C358" s="8" t="s">
        <v>325</v>
      </c>
      <c r="D358" s="9" t="s">
        <v>1374</v>
      </c>
      <c r="E358" s="19">
        <v>30.508700000000001</v>
      </c>
      <c r="G358" s="8">
        <v>1658</v>
      </c>
      <c r="H358" s="8">
        <v>2335</v>
      </c>
      <c r="I358" s="8">
        <v>2303</v>
      </c>
      <c r="J358" s="12" t="s">
        <v>3528</v>
      </c>
    </row>
    <row r="359" spans="1:10" s="8" customFormat="1" x14ac:dyDescent="0.2">
      <c r="A359" s="17" t="s">
        <v>1743</v>
      </c>
      <c r="B359" s="8" t="s">
        <v>2956</v>
      </c>
      <c r="C359" s="8" t="s">
        <v>1745</v>
      </c>
      <c r="D359" s="9" t="s">
        <v>1744</v>
      </c>
      <c r="E359" s="19">
        <v>78.776399999999995</v>
      </c>
      <c r="G359" s="8">
        <v>1650</v>
      </c>
      <c r="H359" s="8">
        <v>1542</v>
      </c>
      <c r="I359" s="8">
        <v>1140</v>
      </c>
      <c r="J359" s="12" t="s">
        <v>2623</v>
      </c>
    </row>
    <row r="360" spans="1:10" s="8" customFormat="1" x14ac:dyDescent="0.2">
      <c r="A360" s="17" t="s">
        <v>2194</v>
      </c>
      <c r="B360" s="8" t="s">
        <v>3517</v>
      </c>
      <c r="C360" s="8" t="s">
        <v>2196</v>
      </c>
      <c r="D360" s="9" t="s">
        <v>2195</v>
      </c>
      <c r="E360" s="19">
        <v>52.189100000000003</v>
      </c>
      <c r="G360" s="8">
        <v>1638</v>
      </c>
      <c r="H360" s="8">
        <v>1752</v>
      </c>
      <c r="I360" s="8">
        <v>1873</v>
      </c>
      <c r="J360" s="12" t="s">
        <v>3528</v>
      </c>
    </row>
    <row r="361" spans="1:10" s="8" customFormat="1" x14ac:dyDescent="0.2">
      <c r="A361" s="17" t="s">
        <v>2093</v>
      </c>
      <c r="B361" s="8" t="s">
        <v>2782</v>
      </c>
      <c r="C361" s="8" t="s">
        <v>342</v>
      </c>
      <c r="D361" s="9" t="s">
        <v>2094</v>
      </c>
      <c r="E361" s="19">
        <v>31.016500000000001</v>
      </c>
      <c r="G361" s="8">
        <v>1616</v>
      </c>
      <c r="H361" s="8">
        <v>2097</v>
      </c>
      <c r="I361" s="8">
        <v>2325</v>
      </c>
      <c r="J361" s="12" t="s">
        <v>3528</v>
      </c>
    </row>
    <row r="362" spans="1:10" s="8" customFormat="1" x14ac:dyDescent="0.2">
      <c r="A362" s="17" t="s">
        <v>1509</v>
      </c>
      <c r="B362" s="8" t="s">
        <v>3065</v>
      </c>
      <c r="C362" s="8" t="s">
        <v>1511</v>
      </c>
      <c r="D362" s="9" t="s">
        <v>1510</v>
      </c>
      <c r="E362" s="19">
        <v>82.531499999999994</v>
      </c>
      <c r="G362" s="8">
        <v>1609</v>
      </c>
      <c r="H362" s="8">
        <v>993</v>
      </c>
      <c r="I362" s="8">
        <v>1867</v>
      </c>
      <c r="J362" s="12" t="s">
        <v>2623</v>
      </c>
    </row>
    <row r="363" spans="1:10" s="8" customFormat="1" x14ac:dyDescent="0.2">
      <c r="A363" s="17" t="s">
        <v>257</v>
      </c>
      <c r="B363" s="8" t="s">
        <v>3085</v>
      </c>
      <c r="C363" s="8" t="s">
        <v>259</v>
      </c>
      <c r="D363" s="9" t="s">
        <v>258</v>
      </c>
      <c r="E363" s="19">
        <v>37.216900000000003</v>
      </c>
      <c r="G363" s="8">
        <v>1601</v>
      </c>
      <c r="H363" s="8">
        <v>1727</v>
      </c>
      <c r="I363" s="8">
        <v>1506</v>
      </c>
      <c r="J363" s="12" t="s">
        <v>3529</v>
      </c>
    </row>
    <row r="364" spans="1:10" s="8" customFormat="1" x14ac:dyDescent="0.2">
      <c r="A364" s="17" t="s">
        <v>1998</v>
      </c>
      <c r="B364" s="8" t="s">
        <v>3299</v>
      </c>
      <c r="C364" s="8" t="s">
        <v>325</v>
      </c>
      <c r="D364" s="9" t="s">
        <v>1999</v>
      </c>
      <c r="E364" s="19">
        <v>27.645299999999999</v>
      </c>
      <c r="G364" s="8">
        <v>1594</v>
      </c>
      <c r="H364" s="8">
        <v>2601</v>
      </c>
      <c r="I364" s="8">
        <v>2942</v>
      </c>
      <c r="J364" s="12" t="s">
        <v>3528</v>
      </c>
    </row>
    <row r="365" spans="1:10" s="8" customFormat="1" x14ac:dyDescent="0.2">
      <c r="A365" s="17" t="s">
        <v>411</v>
      </c>
      <c r="B365" s="8" t="s">
        <v>3200</v>
      </c>
      <c r="C365" s="8" t="s">
        <v>413</v>
      </c>
      <c r="D365" s="9" t="s">
        <v>412</v>
      </c>
      <c r="E365" s="19">
        <v>44.113799999999998</v>
      </c>
      <c r="G365" s="8">
        <v>1586</v>
      </c>
      <c r="H365" s="8">
        <v>889</v>
      </c>
      <c r="I365" s="8">
        <v>868</v>
      </c>
      <c r="J365" s="12" t="s">
        <v>2623</v>
      </c>
    </row>
    <row r="366" spans="1:10" s="8" customFormat="1" x14ac:dyDescent="0.2">
      <c r="A366" s="17" t="s">
        <v>1468</v>
      </c>
      <c r="B366" s="8" t="s">
        <v>3497</v>
      </c>
      <c r="C366" s="8" t="s">
        <v>1470</v>
      </c>
      <c r="D366" s="9" t="s">
        <v>1469</v>
      </c>
      <c r="E366" s="19">
        <v>53.817900000000002</v>
      </c>
      <c r="G366" s="8">
        <v>1568</v>
      </c>
      <c r="H366" s="8">
        <v>2181</v>
      </c>
      <c r="I366" s="8">
        <v>18102</v>
      </c>
      <c r="J366" s="12" t="s">
        <v>2585</v>
      </c>
    </row>
    <row r="367" spans="1:10" s="8" customFormat="1" x14ac:dyDescent="0.2">
      <c r="A367" s="17" t="s">
        <v>176</v>
      </c>
      <c r="B367" s="8" t="s">
        <v>2648</v>
      </c>
      <c r="C367" s="8" t="s">
        <v>178</v>
      </c>
      <c r="D367" s="9" t="s">
        <v>177</v>
      </c>
      <c r="E367" s="19">
        <v>30.071200000000001</v>
      </c>
      <c r="G367" s="8">
        <v>1550</v>
      </c>
      <c r="H367" s="8">
        <v>3144</v>
      </c>
      <c r="I367" s="8">
        <v>2386</v>
      </c>
      <c r="J367" s="12" t="s">
        <v>3529</v>
      </c>
    </row>
    <row r="368" spans="1:10" s="8" customFormat="1" x14ac:dyDescent="0.2">
      <c r="A368" s="17" t="s">
        <v>2268</v>
      </c>
      <c r="B368" s="8" t="s">
        <v>3186</v>
      </c>
      <c r="C368" s="8" t="s">
        <v>2270</v>
      </c>
      <c r="D368" s="9" t="s">
        <v>2269</v>
      </c>
      <c r="E368" s="19">
        <v>28.293700000000001</v>
      </c>
      <c r="G368" s="8">
        <v>1536</v>
      </c>
      <c r="H368" s="8">
        <v>671</v>
      </c>
      <c r="I368" s="8">
        <v>697</v>
      </c>
      <c r="J368" s="12" t="s">
        <v>2585</v>
      </c>
    </row>
    <row r="369" spans="1:10" s="8" customFormat="1" x14ac:dyDescent="0.2">
      <c r="A369" s="17" t="s">
        <v>1260</v>
      </c>
      <c r="B369" s="8" t="s">
        <v>2881</v>
      </c>
      <c r="C369" s="8" t="s">
        <v>1262</v>
      </c>
      <c r="D369" s="9" t="s">
        <v>1261</v>
      </c>
      <c r="E369" s="19">
        <v>44.836399999999998</v>
      </c>
      <c r="G369" s="8">
        <v>1497</v>
      </c>
      <c r="H369" s="8">
        <v>1941</v>
      </c>
      <c r="I369" s="8">
        <v>1994</v>
      </c>
      <c r="J369" s="12" t="s">
        <v>3529</v>
      </c>
    </row>
    <row r="370" spans="1:10" s="8" customFormat="1" x14ac:dyDescent="0.2">
      <c r="A370" s="17" t="s">
        <v>2250</v>
      </c>
      <c r="B370" s="8" t="s">
        <v>3177</v>
      </c>
      <c r="C370" s="8" t="s">
        <v>2252</v>
      </c>
      <c r="D370" s="9" t="s">
        <v>2251</v>
      </c>
      <c r="E370" s="19">
        <v>98.064899999999994</v>
      </c>
      <c r="G370" s="8">
        <v>1495</v>
      </c>
      <c r="H370" s="8">
        <v>2560</v>
      </c>
      <c r="I370" s="8">
        <v>1611</v>
      </c>
      <c r="J370" s="12" t="s">
        <v>2585</v>
      </c>
    </row>
    <row r="371" spans="1:10" s="8" customFormat="1" x14ac:dyDescent="0.2">
      <c r="A371" s="17" t="s">
        <v>1675</v>
      </c>
      <c r="B371" s="8" t="s">
        <v>2911</v>
      </c>
      <c r="C371" s="8" t="s">
        <v>1275</v>
      </c>
      <c r="D371" s="9" t="s">
        <v>1676</v>
      </c>
      <c r="E371" s="19">
        <v>51.908000000000001</v>
      </c>
      <c r="G371" s="8">
        <v>1485</v>
      </c>
      <c r="H371" s="8">
        <v>1099</v>
      </c>
      <c r="I371" s="8">
        <v>1004</v>
      </c>
      <c r="J371" s="12" t="s">
        <v>2585</v>
      </c>
    </row>
    <row r="372" spans="1:10" s="8" customFormat="1" x14ac:dyDescent="0.2">
      <c r="A372" s="17" t="s">
        <v>2554</v>
      </c>
      <c r="B372" s="8" t="s">
        <v>2721</v>
      </c>
      <c r="C372" s="8" t="s">
        <v>2556</v>
      </c>
      <c r="D372" s="9" t="s">
        <v>2555</v>
      </c>
      <c r="E372" s="19">
        <v>20.992999999999999</v>
      </c>
      <c r="G372" s="8">
        <v>1469</v>
      </c>
      <c r="H372" s="8">
        <v>2745</v>
      </c>
      <c r="I372" s="8">
        <v>4571</v>
      </c>
      <c r="J372" s="12" t="s">
        <v>2585</v>
      </c>
    </row>
    <row r="373" spans="1:10" s="8" customFormat="1" x14ac:dyDescent="0.2">
      <c r="A373" s="17" t="s">
        <v>631</v>
      </c>
      <c r="B373" s="8" t="s">
        <v>3347</v>
      </c>
      <c r="C373" s="8" t="s">
        <v>633</v>
      </c>
      <c r="D373" s="9" t="s">
        <v>632</v>
      </c>
      <c r="E373" s="19">
        <v>56.383699999999997</v>
      </c>
      <c r="G373" s="8">
        <v>1467</v>
      </c>
      <c r="H373" s="8">
        <v>2251</v>
      </c>
      <c r="I373" s="8">
        <v>2563</v>
      </c>
      <c r="J373" s="12" t="s">
        <v>3528</v>
      </c>
    </row>
    <row r="374" spans="1:10" s="8" customFormat="1" x14ac:dyDescent="0.2">
      <c r="A374" s="17" t="s">
        <v>1317</v>
      </c>
      <c r="B374" s="8" t="s">
        <v>2885</v>
      </c>
      <c r="C374" s="8" t="s">
        <v>935</v>
      </c>
      <c r="D374" s="9" t="s">
        <v>1318</v>
      </c>
      <c r="E374" s="19">
        <v>27.7103</v>
      </c>
      <c r="G374" s="8">
        <v>1457</v>
      </c>
      <c r="H374" s="8">
        <v>2366</v>
      </c>
      <c r="I374" s="8">
        <v>3035</v>
      </c>
      <c r="J374" s="12" t="s">
        <v>3529</v>
      </c>
    </row>
    <row r="375" spans="1:10" s="8" customFormat="1" x14ac:dyDescent="0.2">
      <c r="A375" s="17" t="s">
        <v>1095</v>
      </c>
      <c r="B375" s="8" t="s">
        <v>2705</v>
      </c>
      <c r="C375" s="8" t="s">
        <v>1097</v>
      </c>
      <c r="D375" s="9" t="s">
        <v>1096</v>
      </c>
      <c r="E375" s="19">
        <v>57.947200000000002</v>
      </c>
      <c r="G375" s="8">
        <v>1450</v>
      </c>
      <c r="H375" s="8">
        <v>973</v>
      </c>
      <c r="I375" s="8">
        <v>1419</v>
      </c>
      <c r="J375" s="12" t="s">
        <v>3528</v>
      </c>
    </row>
    <row r="376" spans="1:10" s="8" customFormat="1" x14ac:dyDescent="0.2">
      <c r="A376" s="17" t="s">
        <v>527</v>
      </c>
      <c r="B376" s="8" t="s">
        <v>2939</v>
      </c>
      <c r="C376" s="8" t="s">
        <v>529</v>
      </c>
      <c r="D376" s="9" t="s">
        <v>528</v>
      </c>
      <c r="E376" s="19">
        <v>18.6082</v>
      </c>
      <c r="G376" s="8">
        <v>1443</v>
      </c>
      <c r="H376" s="8">
        <v>2754</v>
      </c>
      <c r="I376" s="8">
        <v>3445</v>
      </c>
      <c r="J376" s="12" t="s">
        <v>3528</v>
      </c>
    </row>
    <row r="377" spans="1:10" s="8" customFormat="1" x14ac:dyDescent="0.2">
      <c r="A377" s="17" t="s">
        <v>1855</v>
      </c>
      <c r="B377" s="8" t="s">
        <v>3190</v>
      </c>
      <c r="C377" s="8" t="s">
        <v>1857</v>
      </c>
      <c r="D377" s="9" t="s">
        <v>1856</v>
      </c>
      <c r="E377" s="19">
        <v>30.8687</v>
      </c>
      <c r="G377" s="8">
        <v>1437</v>
      </c>
      <c r="H377" s="8">
        <v>1904</v>
      </c>
      <c r="I377" s="8">
        <v>1766</v>
      </c>
      <c r="J377" s="12" t="s">
        <v>3528</v>
      </c>
    </row>
    <row r="378" spans="1:10" s="8" customFormat="1" x14ac:dyDescent="0.2">
      <c r="A378" s="17" t="s">
        <v>1749</v>
      </c>
      <c r="B378" s="8" t="s">
        <v>2963</v>
      </c>
      <c r="C378" s="8" t="s">
        <v>325</v>
      </c>
      <c r="D378" s="9" t="s">
        <v>1750</v>
      </c>
      <c r="E378" s="19">
        <v>12.408899999999999</v>
      </c>
      <c r="G378" s="8">
        <v>1426</v>
      </c>
      <c r="H378" s="8">
        <v>1406</v>
      </c>
      <c r="I378" s="8">
        <v>2072</v>
      </c>
      <c r="J378" s="12" t="s">
        <v>3528</v>
      </c>
    </row>
    <row r="379" spans="1:10" s="8" customFormat="1" x14ac:dyDescent="0.2">
      <c r="A379" s="17" t="s">
        <v>19</v>
      </c>
      <c r="B379" s="8" t="s">
        <v>2745</v>
      </c>
      <c r="C379" s="8" t="s">
        <v>21</v>
      </c>
      <c r="D379" s="9" t="s">
        <v>20</v>
      </c>
      <c r="E379" s="19">
        <v>10.7018</v>
      </c>
      <c r="G379" s="8">
        <v>1416</v>
      </c>
      <c r="H379" s="8">
        <v>2044</v>
      </c>
      <c r="I379" s="8">
        <v>1949</v>
      </c>
      <c r="J379" s="12" t="s">
        <v>3528</v>
      </c>
    </row>
    <row r="380" spans="1:10" s="8" customFormat="1" x14ac:dyDescent="0.2">
      <c r="A380" s="17" t="s">
        <v>2500</v>
      </c>
      <c r="B380" s="8" t="s">
        <v>2828</v>
      </c>
      <c r="C380" s="8" t="s">
        <v>2161</v>
      </c>
      <c r="D380" s="10" t="s">
        <v>2591</v>
      </c>
      <c r="E380" s="19">
        <v>12.7227</v>
      </c>
      <c r="G380" s="8">
        <v>1411</v>
      </c>
      <c r="H380" s="8">
        <v>2766</v>
      </c>
      <c r="I380" s="8">
        <v>2555</v>
      </c>
      <c r="J380" s="12" t="s">
        <v>3529</v>
      </c>
    </row>
    <row r="381" spans="1:10" s="8" customFormat="1" x14ac:dyDescent="0.2">
      <c r="A381" s="17" t="s">
        <v>1420</v>
      </c>
      <c r="B381" s="8" t="s">
        <v>3090</v>
      </c>
      <c r="C381" s="8" t="s">
        <v>1422</v>
      </c>
      <c r="D381" s="9" t="s">
        <v>1421</v>
      </c>
      <c r="E381" s="19">
        <v>40.264000000000003</v>
      </c>
      <c r="G381" s="8">
        <v>1398</v>
      </c>
      <c r="H381" s="8">
        <v>3997</v>
      </c>
      <c r="I381" s="8">
        <v>10404</v>
      </c>
      <c r="J381" s="12" t="s">
        <v>3528</v>
      </c>
    </row>
    <row r="382" spans="1:10" s="8" customFormat="1" x14ac:dyDescent="0.2">
      <c r="A382" s="17" t="s">
        <v>949</v>
      </c>
      <c r="B382" s="8" t="s">
        <v>3165</v>
      </c>
      <c r="C382" s="8" t="s">
        <v>951</v>
      </c>
      <c r="D382" s="9" t="s">
        <v>950</v>
      </c>
      <c r="E382" s="19">
        <v>21.977399999999999</v>
      </c>
      <c r="G382" s="8">
        <v>1398</v>
      </c>
      <c r="H382" s="8">
        <v>1756</v>
      </c>
      <c r="I382" s="8">
        <v>2104</v>
      </c>
      <c r="J382" s="12" t="s">
        <v>2585</v>
      </c>
    </row>
    <row r="383" spans="1:10" s="8" customFormat="1" x14ac:dyDescent="0.2">
      <c r="A383" s="17" t="s">
        <v>649</v>
      </c>
      <c r="B383" s="8" t="s">
        <v>2771</v>
      </c>
      <c r="C383" s="8" t="s">
        <v>651</v>
      </c>
      <c r="D383" s="9" t="s">
        <v>650</v>
      </c>
      <c r="E383" s="19">
        <v>56.293999999999997</v>
      </c>
      <c r="G383" s="8">
        <v>1392</v>
      </c>
      <c r="H383" s="8">
        <v>2812</v>
      </c>
      <c r="I383" s="8">
        <v>3391</v>
      </c>
      <c r="J383" s="12" t="s">
        <v>2585</v>
      </c>
    </row>
    <row r="384" spans="1:10" s="8" customFormat="1" x14ac:dyDescent="0.2">
      <c r="A384" s="17" t="s">
        <v>1930</v>
      </c>
      <c r="B384" s="8" t="s">
        <v>3091</v>
      </c>
      <c r="C384" s="8" t="s">
        <v>1932</v>
      </c>
      <c r="D384" s="9" t="s">
        <v>1931</v>
      </c>
      <c r="E384" s="19">
        <v>12.396699999999999</v>
      </c>
      <c r="G384" s="8">
        <v>1379</v>
      </c>
      <c r="H384" s="8">
        <v>1616</v>
      </c>
      <c r="I384" s="8">
        <v>1780</v>
      </c>
      <c r="J384" s="12" t="s">
        <v>3529</v>
      </c>
    </row>
    <row r="385" spans="1:10" s="8" customFormat="1" x14ac:dyDescent="0.2">
      <c r="A385" s="17" t="s">
        <v>494</v>
      </c>
      <c r="B385" s="8" t="s">
        <v>2819</v>
      </c>
      <c r="C385" s="8" t="s">
        <v>325</v>
      </c>
      <c r="D385" s="9" t="s">
        <v>495</v>
      </c>
      <c r="E385" s="19">
        <v>33.076900000000002</v>
      </c>
      <c r="G385" s="8">
        <v>1377</v>
      </c>
      <c r="H385" s="8">
        <v>2363</v>
      </c>
      <c r="I385" s="8">
        <v>2473</v>
      </c>
      <c r="J385" s="12" t="s">
        <v>3528</v>
      </c>
    </row>
    <row r="386" spans="1:10" s="8" customFormat="1" x14ac:dyDescent="0.2">
      <c r="A386" s="17" t="s">
        <v>1337</v>
      </c>
      <c r="B386" s="8" t="s">
        <v>3282</v>
      </c>
      <c r="C386" s="8" t="s">
        <v>1339</v>
      </c>
      <c r="D386" s="9" t="s">
        <v>1338</v>
      </c>
      <c r="E386" s="19">
        <v>93.277299999999997</v>
      </c>
      <c r="G386" s="8">
        <v>1376</v>
      </c>
      <c r="H386" s="8">
        <v>1519</v>
      </c>
      <c r="I386" s="8">
        <v>1747</v>
      </c>
      <c r="J386" s="12" t="s">
        <v>3529</v>
      </c>
    </row>
    <row r="387" spans="1:10" s="8" customFormat="1" x14ac:dyDescent="0.2">
      <c r="A387" s="17" t="s">
        <v>2292</v>
      </c>
      <c r="B387" s="8" t="s">
        <v>3404</v>
      </c>
      <c r="C387" s="8" t="s">
        <v>2294</v>
      </c>
      <c r="D387" s="9" t="s">
        <v>2293</v>
      </c>
      <c r="E387" s="19">
        <v>51.747700000000002</v>
      </c>
      <c r="G387" s="8">
        <v>1375</v>
      </c>
      <c r="H387" s="8">
        <v>981</v>
      </c>
      <c r="I387" s="8">
        <v>870</v>
      </c>
      <c r="J387" s="12" t="s">
        <v>2585</v>
      </c>
    </row>
    <row r="388" spans="1:10" s="8" customFormat="1" x14ac:dyDescent="0.2">
      <c r="A388" s="17" t="s">
        <v>956</v>
      </c>
      <c r="B388" s="8" t="s">
        <v>3169</v>
      </c>
      <c r="C388" s="8" t="s">
        <v>958</v>
      </c>
      <c r="D388" s="9" t="s">
        <v>957</v>
      </c>
      <c r="E388" s="19">
        <v>43.27</v>
      </c>
      <c r="G388" s="8">
        <v>1368</v>
      </c>
      <c r="H388" s="8">
        <v>1729</v>
      </c>
      <c r="I388" s="8">
        <v>7027</v>
      </c>
      <c r="J388" s="12" t="s">
        <v>2585</v>
      </c>
    </row>
    <row r="389" spans="1:10" s="8" customFormat="1" x14ac:dyDescent="0.2">
      <c r="A389" s="17" t="s">
        <v>2033</v>
      </c>
      <c r="B389" s="8" t="s">
        <v>3293</v>
      </c>
      <c r="C389" s="8" t="s">
        <v>2035</v>
      </c>
      <c r="D389" s="9" t="s">
        <v>2034</v>
      </c>
      <c r="E389" s="19">
        <v>29.089099999999998</v>
      </c>
      <c r="G389" s="8">
        <v>1367</v>
      </c>
      <c r="H389" s="8">
        <v>1690</v>
      </c>
      <c r="I389" s="8">
        <v>1867</v>
      </c>
      <c r="J389" s="12" t="s">
        <v>3529</v>
      </c>
    </row>
    <row r="390" spans="1:10" s="8" customFormat="1" x14ac:dyDescent="0.2">
      <c r="A390" s="17" t="s">
        <v>974</v>
      </c>
      <c r="B390" s="8" t="s">
        <v>3357</v>
      </c>
      <c r="C390" s="8" t="s">
        <v>976</v>
      </c>
      <c r="D390" s="9" t="s">
        <v>975</v>
      </c>
      <c r="E390" s="19">
        <v>36.383099999999999</v>
      </c>
      <c r="G390" s="8">
        <v>1360</v>
      </c>
      <c r="H390" s="8">
        <v>1931</v>
      </c>
      <c r="I390" s="8">
        <v>2276</v>
      </c>
      <c r="J390" s="12" t="s">
        <v>3528</v>
      </c>
    </row>
    <row r="391" spans="1:10" s="8" customFormat="1" x14ac:dyDescent="0.2">
      <c r="A391" s="17" t="s">
        <v>1435</v>
      </c>
      <c r="B391" s="8" t="s">
        <v>3362</v>
      </c>
      <c r="C391" s="8" t="s">
        <v>1437</v>
      </c>
      <c r="D391" s="9" t="s">
        <v>1436</v>
      </c>
      <c r="E391" s="19">
        <v>24.5808</v>
      </c>
      <c r="G391" s="8">
        <v>1360</v>
      </c>
      <c r="H391" s="8">
        <v>1556</v>
      </c>
      <c r="I391" s="8">
        <v>1715</v>
      </c>
      <c r="J391" s="12" t="s">
        <v>3528</v>
      </c>
    </row>
    <row r="392" spans="1:10" s="8" customFormat="1" x14ac:dyDescent="0.2">
      <c r="A392" s="17" t="s">
        <v>1074</v>
      </c>
      <c r="B392" s="8" t="s">
        <v>2674</v>
      </c>
      <c r="C392" s="8" t="s">
        <v>1076</v>
      </c>
      <c r="D392" s="9" t="s">
        <v>1075</v>
      </c>
      <c r="E392" s="19">
        <v>19.939</v>
      </c>
      <c r="G392" s="8">
        <v>1341</v>
      </c>
      <c r="H392" s="8">
        <v>1342</v>
      </c>
      <c r="I392" s="8">
        <v>2130</v>
      </c>
      <c r="J392" s="12" t="s">
        <v>2585</v>
      </c>
    </row>
    <row r="393" spans="1:10" s="8" customFormat="1" x14ac:dyDescent="0.2">
      <c r="A393" s="17" t="s">
        <v>1489</v>
      </c>
      <c r="B393" s="8" t="s">
        <v>3079</v>
      </c>
      <c r="C393" s="8" t="s">
        <v>935</v>
      </c>
      <c r="D393" s="9" t="s">
        <v>1490</v>
      </c>
      <c r="E393" s="19">
        <v>20.189499999999999</v>
      </c>
      <c r="G393" s="8">
        <v>1341</v>
      </c>
      <c r="H393" s="8">
        <v>1147</v>
      </c>
      <c r="I393" s="8">
        <v>3729</v>
      </c>
      <c r="J393" s="12" t="s">
        <v>3529</v>
      </c>
    </row>
    <row r="394" spans="1:10" s="8" customFormat="1" x14ac:dyDescent="0.2">
      <c r="A394" s="17" t="s">
        <v>1795</v>
      </c>
      <c r="B394" s="8" t="s">
        <v>3373</v>
      </c>
      <c r="C394" s="8" t="s">
        <v>1797</v>
      </c>
      <c r="D394" s="9" t="s">
        <v>1796</v>
      </c>
      <c r="E394" s="19">
        <v>16.940200000000001</v>
      </c>
      <c r="G394" s="8">
        <v>1339</v>
      </c>
      <c r="H394" s="8">
        <v>2189</v>
      </c>
      <c r="I394" s="8">
        <v>2233</v>
      </c>
      <c r="J394" s="12" t="s">
        <v>3528</v>
      </c>
    </row>
    <row r="395" spans="1:10" s="8" customFormat="1" x14ac:dyDescent="0.2">
      <c r="A395" s="17" t="s">
        <v>1279</v>
      </c>
      <c r="B395" s="8" t="s">
        <v>2857</v>
      </c>
      <c r="C395" s="8" t="s">
        <v>1281</v>
      </c>
      <c r="D395" s="9" t="s">
        <v>1280</v>
      </c>
      <c r="E395" s="19">
        <v>59.720700000000001</v>
      </c>
      <c r="G395" s="8">
        <v>1338</v>
      </c>
      <c r="H395" s="8">
        <v>876</v>
      </c>
      <c r="I395" s="8">
        <v>2257</v>
      </c>
      <c r="J395" s="12" t="s">
        <v>3528</v>
      </c>
    </row>
    <row r="396" spans="1:10" s="8" customFormat="1" x14ac:dyDescent="0.2">
      <c r="A396" s="17" t="s">
        <v>1135</v>
      </c>
      <c r="B396" s="8" t="s">
        <v>2996</v>
      </c>
      <c r="C396" s="8" t="s">
        <v>1137</v>
      </c>
      <c r="D396" s="9" t="s">
        <v>1136</v>
      </c>
      <c r="E396" s="19">
        <v>26.424099999999999</v>
      </c>
      <c r="G396" s="8">
        <v>1331</v>
      </c>
      <c r="H396" s="8">
        <v>1918</v>
      </c>
      <c r="I396" s="8">
        <v>2063</v>
      </c>
      <c r="J396" s="12" t="s">
        <v>3528</v>
      </c>
    </row>
    <row r="397" spans="1:10" s="8" customFormat="1" x14ac:dyDescent="0.2">
      <c r="A397" s="17" t="s">
        <v>287</v>
      </c>
      <c r="B397" s="8" t="s">
        <v>2799</v>
      </c>
      <c r="C397" s="8" t="s">
        <v>289</v>
      </c>
      <c r="D397" s="9" t="s">
        <v>288</v>
      </c>
      <c r="E397" s="19">
        <v>59.362000000000002</v>
      </c>
      <c r="G397" s="8">
        <v>1325</v>
      </c>
      <c r="H397" s="8">
        <v>590</v>
      </c>
      <c r="I397" s="8">
        <v>601</v>
      </c>
      <c r="J397" s="12" t="s">
        <v>2585</v>
      </c>
    </row>
    <row r="398" spans="1:10" s="8" customFormat="1" x14ac:dyDescent="0.2">
      <c r="A398" s="17" t="s">
        <v>1441</v>
      </c>
      <c r="B398" s="8" t="s">
        <v>2961</v>
      </c>
      <c r="C398" s="8" t="s">
        <v>1443</v>
      </c>
      <c r="D398" s="9" t="s">
        <v>1442</v>
      </c>
      <c r="E398" s="19">
        <v>89.384200000000007</v>
      </c>
      <c r="G398" s="8">
        <v>1325</v>
      </c>
      <c r="H398" s="8">
        <v>1034</v>
      </c>
      <c r="I398" s="8">
        <v>1277</v>
      </c>
      <c r="J398" s="12" t="s">
        <v>2585</v>
      </c>
    </row>
    <row r="399" spans="1:10" s="8" customFormat="1" x14ac:dyDescent="0.2">
      <c r="A399" s="17" t="s">
        <v>2238</v>
      </c>
      <c r="B399" s="8" t="s">
        <v>2753</v>
      </c>
      <c r="C399" s="8" t="s">
        <v>2240</v>
      </c>
      <c r="D399" s="9" t="s">
        <v>2239</v>
      </c>
      <c r="E399" s="19">
        <v>19.485299999999999</v>
      </c>
      <c r="G399" s="8">
        <v>1321</v>
      </c>
      <c r="H399" s="8">
        <v>1348</v>
      </c>
      <c r="I399" s="8">
        <v>1471</v>
      </c>
      <c r="J399" s="12" t="s">
        <v>3528</v>
      </c>
    </row>
    <row r="400" spans="1:10" s="8" customFormat="1" x14ac:dyDescent="0.2">
      <c r="A400" s="17" t="s">
        <v>2519</v>
      </c>
      <c r="B400" s="8" t="s">
        <v>2664</v>
      </c>
      <c r="C400" s="8" t="s">
        <v>2521</v>
      </c>
      <c r="D400" s="9" t="s">
        <v>2520</v>
      </c>
      <c r="E400" s="19">
        <v>12.9499</v>
      </c>
      <c r="G400" s="8">
        <v>1320</v>
      </c>
      <c r="H400" s="8">
        <v>2661</v>
      </c>
      <c r="I400" s="8">
        <v>2393</v>
      </c>
      <c r="J400" s="12" t="s">
        <v>2623</v>
      </c>
    </row>
    <row r="401" spans="1:10" s="8" customFormat="1" x14ac:dyDescent="0.2">
      <c r="A401" s="17" t="s">
        <v>719</v>
      </c>
      <c r="B401" s="8" t="s">
        <v>2978</v>
      </c>
      <c r="C401" s="8" t="s">
        <v>721</v>
      </c>
      <c r="D401" s="9" t="s">
        <v>720</v>
      </c>
      <c r="E401" s="19">
        <v>41.8919</v>
      </c>
      <c r="G401" s="8">
        <v>1315</v>
      </c>
      <c r="H401" s="8">
        <v>1133</v>
      </c>
      <c r="I401" s="8">
        <v>988</v>
      </c>
      <c r="J401" s="12" t="s">
        <v>3528</v>
      </c>
    </row>
    <row r="402" spans="1:10" s="8" customFormat="1" x14ac:dyDescent="0.2">
      <c r="A402" s="17" t="s">
        <v>1234</v>
      </c>
      <c r="B402" s="8" t="s">
        <v>2868</v>
      </c>
      <c r="C402" s="8" t="s">
        <v>1236</v>
      </c>
      <c r="D402" s="9" t="s">
        <v>1235</v>
      </c>
      <c r="E402" s="19">
        <v>47.559899999999999</v>
      </c>
      <c r="G402" s="8">
        <v>1304</v>
      </c>
      <c r="H402" s="8">
        <v>1018</v>
      </c>
      <c r="I402" s="8">
        <v>1220</v>
      </c>
      <c r="J402" s="12" t="s">
        <v>2585</v>
      </c>
    </row>
    <row r="403" spans="1:10" s="8" customFormat="1" x14ac:dyDescent="0.2">
      <c r="A403" s="17" t="s">
        <v>1454</v>
      </c>
      <c r="B403" s="8" t="s">
        <v>2891</v>
      </c>
      <c r="C403" s="8" t="s">
        <v>1456</v>
      </c>
      <c r="D403" s="9" t="s">
        <v>1455</v>
      </c>
      <c r="E403" s="19">
        <v>24.018799999999999</v>
      </c>
      <c r="G403" s="8">
        <v>1289</v>
      </c>
      <c r="H403" s="8">
        <v>932</v>
      </c>
      <c r="I403" s="8">
        <v>1375</v>
      </c>
      <c r="J403" s="12" t="s">
        <v>2585</v>
      </c>
    </row>
    <row r="404" spans="1:10" s="8" customFormat="1" x14ac:dyDescent="0.2">
      <c r="A404" s="17" t="s">
        <v>711</v>
      </c>
      <c r="B404" s="8" t="s">
        <v>2830</v>
      </c>
      <c r="C404" s="8" t="s">
        <v>342</v>
      </c>
      <c r="D404" s="9" t="s">
        <v>712</v>
      </c>
      <c r="E404" s="19">
        <v>30.576599999999999</v>
      </c>
      <c r="G404" s="8">
        <v>1287</v>
      </c>
      <c r="H404" s="8">
        <v>2390</v>
      </c>
      <c r="I404" s="8">
        <v>2343</v>
      </c>
      <c r="J404" s="12" t="s">
        <v>3528</v>
      </c>
    </row>
    <row r="405" spans="1:10" s="8" customFormat="1" x14ac:dyDescent="0.2">
      <c r="A405" s="17" t="s">
        <v>1751</v>
      </c>
      <c r="B405" s="8" t="s">
        <v>2972</v>
      </c>
      <c r="C405" s="8" t="s">
        <v>1753</v>
      </c>
      <c r="D405" s="9" t="s">
        <v>1752</v>
      </c>
      <c r="E405" s="19">
        <v>16.242100000000001</v>
      </c>
      <c r="G405" s="8">
        <v>1285</v>
      </c>
      <c r="H405" s="8">
        <v>2503</v>
      </c>
      <c r="I405" s="8">
        <v>4920</v>
      </c>
      <c r="J405" s="12" t="s">
        <v>3529</v>
      </c>
    </row>
    <row r="406" spans="1:10" s="8" customFormat="1" x14ac:dyDescent="0.2">
      <c r="A406" s="17" t="s">
        <v>1174</v>
      </c>
      <c r="B406" s="8" t="s">
        <v>3014</v>
      </c>
      <c r="C406" s="8" t="s">
        <v>1176</v>
      </c>
      <c r="D406" s="9" t="s">
        <v>1175</v>
      </c>
      <c r="E406" s="19">
        <v>14.565099999999999</v>
      </c>
      <c r="G406" s="8">
        <v>1285</v>
      </c>
      <c r="H406" s="8">
        <v>2503</v>
      </c>
      <c r="I406" s="8">
        <v>4920</v>
      </c>
      <c r="J406" s="12" t="s">
        <v>3529</v>
      </c>
    </row>
    <row r="407" spans="1:10" s="8" customFormat="1" x14ac:dyDescent="0.2">
      <c r="A407" s="17" t="s">
        <v>1567</v>
      </c>
      <c r="B407" s="8" t="s">
        <v>2825</v>
      </c>
      <c r="C407" s="8" t="s">
        <v>1569</v>
      </c>
      <c r="D407" s="9" t="s">
        <v>1568</v>
      </c>
      <c r="E407" s="19">
        <v>56.2468</v>
      </c>
      <c r="G407" s="8">
        <v>1279</v>
      </c>
      <c r="H407" s="8">
        <v>881</v>
      </c>
      <c r="I407" s="8">
        <v>1655</v>
      </c>
      <c r="J407" s="12" t="s">
        <v>2585</v>
      </c>
    </row>
    <row r="408" spans="1:10" s="8" customFormat="1" x14ac:dyDescent="0.2">
      <c r="A408" s="17" t="s">
        <v>817</v>
      </c>
      <c r="B408" s="8" t="s">
        <v>3012</v>
      </c>
      <c r="C408" s="8" t="s">
        <v>342</v>
      </c>
      <c r="D408" s="9" t="s">
        <v>818</v>
      </c>
      <c r="E408" s="19">
        <v>23.902200000000001</v>
      </c>
      <c r="G408" s="8">
        <v>1266</v>
      </c>
      <c r="H408" s="8">
        <v>2400</v>
      </c>
      <c r="I408" s="8">
        <v>2941</v>
      </c>
      <c r="J408" s="12" t="s">
        <v>3528</v>
      </c>
    </row>
    <row r="409" spans="1:10" s="8" customFormat="1" x14ac:dyDescent="0.2">
      <c r="A409" s="17" t="s">
        <v>361</v>
      </c>
      <c r="B409" s="8" t="s">
        <v>3143</v>
      </c>
      <c r="C409" s="8" t="s">
        <v>342</v>
      </c>
      <c r="D409" s="9" t="s">
        <v>362</v>
      </c>
      <c r="E409" s="19">
        <v>15.5448</v>
      </c>
      <c r="G409" s="8">
        <v>1266</v>
      </c>
      <c r="H409" s="8">
        <v>2271</v>
      </c>
      <c r="I409" s="8">
        <v>2356</v>
      </c>
      <c r="J409" s="12" t="s">
        <v>3528</v>
      </c>
    </row>
    <row r="410" spans="1:10" s="8" customFormat="1" x14ac:dyDescent="0.2">
      <c r="A410" s="17" t="s">
        <v>1549</v>
      </c>
      <c r="B410" s="8" t="s">
        <v>3104</v>
      </c>
      <c r="C410" s="8" t="s">
        <v>325</v>
      </c>
      <c r="D410" s="9" t="s">
        <v>1550</v>
      </c>
      <c r="E410" s="19">
        <v>30.227799999999998</v>
      </c>
      <c r="G410" s="8">
        <v>1264</v>
      </c>
      <c r="H410" s="8">
        <v>1780</v>
      </c>
      <c r="I410" s="8">
        <v>1706</v>
      </c>
      <c r="J410" s="12" t="s">
        <v>2585</v>
      </c>
    </row>
    <row r="411" spans="1:10" s="8" customFormat="1" x14ac:dyDescent="0.2">
      <c r="A411" s="17" t="s">
        <v>580</v>
      </c>
      <c r="B411" s="8" t="s">
        <v>2723</v>
      </c>
      <c r="C411" s="8" t="s">
        <v>582</v>
      </c>
      <c r="D411" s="9" t="s">
        <v>581</v>
      </c>
      <c r="E411" s="19">
        <v>47.165599999999998</v>
      </c>
      <c r="G411" s="8">
        <v>1261</v>
      </c>
      <c r="H411" s="8">
        <v>1352</v>
      </c>
      <c r="I411" s="8">
        <v>1459</v>
      </c>
      <c r="J411" s="12" t="s">
        <v>3529</v>
      </c>
    </row>
    <row r="412" spans="1:10" s="8" customFormat="1" x14ac:dyDescent="0.2">
      <c r="A412" s="17" t="s">
        <v>1251</v>
      </c>
      <c r="B412" s="8" t="s">
        <v>2651</v>
      </c>
      <c r="C412" s="8" t="s">
        <v>1253</v>
      </c>
      <c r="D412" s="9" t="s">
        <v>1252</v>
      </c>
      <c r="E412" s="19">
        <v>13.3649</v>
      </c>
      <c r="G412" s="8">
        <v>1257</v>
      </c>
      <c r="H412" s="8">
        <v>1620</v>
      </c>
      <c r="I412" s="8">
        <v>1517</v>
      </c>
      <c r="J412" s="12" t="s">
        <v>3528</v>
      </c>
    </row>
    <row r="413" spans="1:10" s="8" customFormat="1" x14ac:dyDescent="0.2">
      <c r="A413" s="17" t="s">
        <v>2316</v>
      </c>
      <c r="B413" s="8" t="s">
        <v>3449</v>
      </c>
      <c r="C413" s="8" t="s">
        <v>2318</v>
      </c>
      <c r="D413" s="9" t="s">
        <v>2317</v>
      </c>
      <c r="E413" s="19">
        <v>79.952100000000002</v>
      </c>
      <c r="G413" s="8">
        <v>1251</v>
      </c>
      <c r="H413" s="8">
        <v>1984</v>
      </c>
      <c r="I413" s="8">
        <v>1971</v>
      </c>
      <c r="J413" s="12" t="s">
        <v>3528</v>
      </c>
    </row>
    <row r="414" spans="1:10" s="8" customFormat="1" x14ac:dyDescent="0.2">
      <c r="A414" s="17" t="s">
        <v>2027</v>
      </c>
      <c r="B414" s="8" t="s">
        <v>3250</v>
      </c>
      <c r="C414" s="8" t="s">
        <v>2029</v>
      </c>
      <c r="D414" s="9" t="s">
        <v>2028</v>
      </c>
      <c r="E414" s="19">
        <v>18.482700000000001</v>
      </c>
      <c r="G414" s="8">
        <v>1236</v>
      </c>
      <c r="H414" s="8">
        <v>2460</v>
      </c>
      <c r="I414" s="8">
        <v>3303</v>
      </c>
      <c r="J414" s="12" t="s">
        <v>3529</v>
      </c>
    </row>
    <row r="415" spans="1:10" s="8" customFormat="1" x14ac:dyDescent="0.2">
      <c r="A415" s="17" t="s">
        <v>1132</v>
      </c>
      <c r="B415" s="8" t="s">
        <v>2988</v>
      </c>
      <c r="C415" s="8" t="s">
        <v>1134</v>
      </c>
      <c r="D415" s="9" t="s">
        <v>1133</v>
      </c>
      <c r="E415" s="19">
        <v>48.880800000000001</v>
      </c>
      <c r="G415" s="8">
        <v>1233</v>
      </c>
      <c r="H415" s="8">
        <v>795</v>
      </c>
      <c r="I415" s="8">
        <v>980</v>
      </c>
      <c r="J415" s="12" t="s">
        <v>2623</v>
      </c>
    </row>
    <row r="416" spans="1:10" s="8" customFormat="1" x14ac:dyDescent="0.2">
      <c r="A416" s="17" t="s">
        <v>968</v>
      </c>
      <c r="B416" s="8" t="s">
        <v>3245</v>
      </c>
      <c r="C416" s="8" t="s">
        <v>970</v>
      </c>
      <c r="D416" s="9" t="s">
        <v>969</v>
      </c>
      <c r="E416" s="19">
        <v>36.965299999999999</v>
      </c>
      <c r="G416" s="8">
        <v>1229</v>
      </c>
      <c r="H416" s="8">
        <v>2263</v>
      </c>
      <c r="I416" s="8">
        <v>2834</v>
      </c>
      <c r="J416" s="12" t="s">
        <v>3528</v>
      </c>
    </row>
    <row r="417" spans="1:10" s="8" customFormat="1" x14ac:dyDescent="0.2">
      <c r="A417" s="17" t="s">
        <v>1633</v>
      </c>
      <c r="B417" s="8" t="s">
        <v>3337</v>
      </c>
      <c r="C417" s="8" t="s">
        <v>1635</v>
      </c>
      <c r="D417" s="9" t="s">
        <v>1634</v>
      </c>
      <c r="E417" s="19">
        <v>26.9681</v>
      </c>
      <c r="G417" s="13">
        <v>1228</v>
      </c>
      <c r="H417" s="13">
        <v>2319</v>
      </c>
      <c r="I417" s="13">
        <v>2415</v>
      </c>
      <c r="J417" s="12" t="s">
        <v>3529</v>
      </c>
    </row>
    <row r="418" spans="1:10" s="8" customFormat="1" x14ac:dyDescent="0.2">
      <c r="A418" s="17" t="s">
        <v>1083</v>
      </c>
      <c r="B418" s="8" t="s">
        <v>2687</v>
      </c>
      <c r="C418" s="8" t="s">
        <v>1085</v>
      </c>
      <c r="D418" s="9" t="s">
        <v>1084</v>
      </c>
      <c r="E418" s="19">
        <v>39.946199999999997</v>
      </c>
      <c r="G418" s="8">
        <v>1221</v>
      </c>
      <c r="H418" s="8">
        <v>860</v>
      </c>
      <c r="I418" s="8">
        <v>1027</v>
      </c>
      <c r="J418" s="12" t="s">
        <v>2585</v>
      </c>
    </row>
    <row r="419" spans="1:10" s="8" customFormat="1" x14ac:dyDescent="0.2">
      <c r="A419" s="17" t="s">
        <v>2259</v>
      </c>
      <c r="B419" s="8" t="s">
        <v>3182</v>
      </c>
      <c r="C419" s="8" t="s">
        <v>2261</v>
      </c>
      <c r="D419" s="9" t="s">
        <v>2260</v>
      </c>
      <c r="E419" s="19">
        <v>357.77640000000002</v>
      </c>
      <c r="G419" s="8">
        <v>1216</v>
      </c>
      <c r="H419" s="8">
        <v>948</v>
      </c>
      <c r="I419" s="8">
        <v>1307</v>
      </c>
      <c r="J419" s="12" t="s">
        <v>2585</v>
      </c>
    </row>
    <row r="420" spans="1:10" s="8" customFormat="1" x14ac:dyDescent="0.2">
      <c r="A420" s="17" t="s">
        <v>815</v>
      </c>
      <c r="B420" s="8" t="s">
        <v>2979</v>
      </c>
      <c r="C420" s="8" t="s">
        <v>325</v>
      </c>
      <c r="D420" s="9" t="s">
        <v>816</v>
      </c>
      <c r="E420" s="19">
        <v>44.155299999999997</v>
      </c>
      <c r="G420" s="8">
        <v>1204</v>
      </c>
      <c r="H420" s="8">
        <v>2176</v>
      </c>
      <c r="I420" s="8">
        <v>2042</v>
      </c>
      <c r="J420" s="12" t="s">
        <v>3528</v>
      </c>
    </row>
    <row r="421" spans="1:10" s="8" customFormat="1" x14ac:dyDescent="0.2">
      <c r="A421" s="17" t="s">
        <v>2431</v>
      </c>
      <c r="B421" s="8" t="s">
        <v>3402</v>
      </c>
      <c r="C421" s="8" t="s">
        <v>2433</v>
      </c>
      <c r="D421" s="9" t="s">
        <v>2432</v>
      </c>
      <c r="E421" s="19">
        <v>32.339300000000001</v>
      </c>
      <c r="G421" s="8">
        <v>1204</v>
      </c>
      <c r="H421" s="8">
        <v>1044</v>
      </c>
      <c r="I421" s="8">
        <v>2585</v>
      </c>
      <c r="J421" s="12" t="s">
        <v>2585</v>
      </c>
    </row>
    <row r="422" spans="1:10" s="8" customFormat="1" x14ac:dyDescent="0.2">
      <c r="A422" s="17" t="s">
        <v>1257</v>
      </c>
      <c r="B422" s="8" t="s">
        <v>2858</v>
      </c>
      <c r="C422" s="8" t="s">
        <v>1259</v>
      </c>
      <c r="D422" s="9" t="s">
        <v>1258</v>
      </c>
      <c r="E422" s="19">
        <v>84.557699999999997</v>
      </c>
      <c r="G422" s="8">
        <v>1203</v>
      </c>
      <c r="H422" s="8">
        <v>1223</v>
      </c>
      <c r="I422" s="8">
        <v>1479</v>
      </c>
      <c r="J422" s="12" t="s">
        <v>3528</v>
      </c>
    </row>
    <row r="423" spans="1:10" s="8" customFormat="1" x14ac:dyDescent="0.2">
      <c r="A423" s="17" t="s">
        <v>49</v>
      </c>
      <c r="B423" s="8" t="s">
        <v>2625</v>
      </c>
      <c r="C423" s="8" t="s">
        <v>51</v>
      </c>
      <c r="D423" s="9" t="s">
        <v>50</v>
      </c>
      <c r="E423" s="19">
        <v>58.795299999999997</v>
      </c>
      <c r="G423" s="13">
        <v>1200</v>
      </c>
      <c r="H423" s="13">
        <v>5450</v>
      </c>
      <c r="I423" s="13">
        <v>9596</v>
      </c>
      <c r="J423" s="12" t="s">
        <v>2585</v>
      </c>
    </row>
    <row r="424" spans="1:10" s="8" customFormat="1" x14ac:dyDescent="0.2">
      <c r="A424" s="17" t="s">
        <v>2170</v>
      </c>
      <c r="B424" s="8" t="s">
        <v>3233</v>
      </c>
      <c r="C424" s="8" t="s">
        <v>2172</v>
      </c>
      <c r="D424" s="9" t="s">
        <v>2171</v>
      </c>
      <c r="E424" s="19">
        <v>33.006</v>
      </c>
      <c r="G424" s="13">
        <v>1191</v>
      </c>
      <c r="H424" s="13">
        <v>1169</v>
      </c>
      <c r="I424" s="13">
        <v>4234</v>
      </c>
      <c r="J424" s="12" t="s">
        <v>2585</v>
      </c>
    </row>
    <row r="425" spans="1:10" s="8" customFormat="1" x14ac:dyDescent="0.2">
      <c r="A425" s="17" t="s">
        <v>502</v>
      </c>
      <c r="B425" s="8" t="s">
        <v>3082</v>
      </c>
      <c r="C425" s="8" t="s">
        <v>504</v>
      </c>
      <c r="D425" s="9" t="s">
        <v>503</v>
      </c>
      <c r="E425" s="19">
        <v>36.559699999999999</v>
      </c>
      <c r="G425" s="8">
        <v>1186</v>
      </c>
      <c r="H425" s="8">
        <v>1602</v>
      </c>
      <c r="I425" s="8">
        <v>1819</v>
      </c>
      <c r="J425" s="12" t="s">
        <v>3528</v>
      </c>
    </row>
    <row r="426" spans="1:10" s="8" customFormat="1" x14ac:dyDescent="0.2">
      <c r="A426" s="17" t="s">
        <v>643</v>
      </c>
      <c r="B426" s="8" t="s">
        <v>2931</v>
      </c>
      <c r="C426" s="8" t="s">
        <v>645</v>
      </c>
      <c r="D426" s="9" t="s">
        <v>644</v>
      </c>
      <c r="E426" s="19">
        <v>40.339799999999997</v>
      </c>
      <c r="G426" s="8">
        <v>1185</v>
      </c>
      <c r="H426" s="8">
        <v>1801</v>
      </c>
      <c r="I426" s="8">
        <v>1471</v>
      </c>
      <c r="J426" s="12" t="s">
        <v>2623</v>
      </c>
    </row>
    <row r="427" spans="1:10" s="8" customFormat="1" x14ac:dyDescent="0.2">
      <c r="A427" s="17" t="s">
        <v>1071</v>
      </c>
      <c r="B427" s="8" t="s">
        <v>2668</v>
      </c>
      <c r="C427" s="8" t="s">
        <v>1073</v>
      </c>
      <c r="D427" s="9" t="s">
        <v>1072</v>
      </c>
      <c r="E427" s="19">
        <v>20.4132</v>
      </c>
      <c r="G427" s="8">
        <v>1180</v>
      </c>
      <c r="H427" s="8">
        <v>2153</v>
      </c>
      <c r="I427" s="8">
        <v>2282</v>
      </c>
      <c r="J427" s="12" t="s">
        <v>3528</v>
      </c>
    </row>
    <row r="428" spans="1:10" s="8" customFormat="1" x14ac:dyDescent="0.2">
      <c r="A428" s="17" t="s">
        <v>1308</v>
      </c>
      <c r="B428" s="8" t="s">
        <v>2876</v>
      </c>
      <c r="C428" s="8" t="s">
        <v>1310</v>
      </c>
      <c r="D428" s="9" t="s">
        <v>1309</v>
      </c>
      <c r="E428" s="19">
        <v>14.298999999999999</v>
      </c>
      <c r="G428" s="8">
        <v>1180</v>
      </c>
      <c r="H428" s="8">
        <v>623</v>
      </c>
      <c r="I428" s="8">
        <v>794</v>
      </c>
      <c r="J428" s="12" t="s">
        <v>2585</v>
      </c>
    </row>
    <row r="429" spans="1:10" s="8" customFormat="1" x14ac:dyDescent="0.2">
      <c r="A429" s="17" t="s">
        <v>1864</v>
      </c>
      <c r="B429" s="8" t="s">
        <v>2654</v>
      </c>
      <c r="C429" s="8" t="s">
        <v>1866</v>
      </c>
      <c r="D429" s="9" t="s">
        <v>1865</v>
      </c>
      <c r="E429" s="19">
        <v>77.761399999999995</v>
      </c>
      <c r="G429" s="8">
        <v>1174</v>
      </c>
      <c r="H429" s="8">
        <v>1369</v>
      </c>
      <c r="I429" s="8">
        <v>8293</v>
      </c>
      <c r="J429" s="12" t="s">
        <v>2585</v>
      </c>
    </row>
    <row r="430" spans="1:10" s="8" customFormat="1" x14ac:dyDescent="0.2">
      <c r="A430" s="17" t="s">
        <v>722</v>
      </c>
      <c r="B430" s="8" t="s">
        <v>3364</v>
      </c>
      <c r="C430" s="8" t="s">
        <v>724</v>
      </c>
      <c r="D430" s="9" t="s">
        <v>723</v>
      </c>
      <c r="E430" s="19">
        <v>36.857700000000001</v>
      </c>
      <c r="G430" s="8">
        <v>1162</v>
      </c>
      <c r="H430" s="8">
        <v>1851</v>
      </c>
      <c r="I430" s="8">
        <v>1649</v>
      </c>
      <c r="J430" s="12" t="s">
        <v>3528</v>
      </c>
    </row>
    <row r="431" spans="1:10" s="8" customFormat="1" x14ac:dyDescent="0.2">
      <c r="A431" s="17" t="s">
        <v>1798</v>
      </c>
      <c r="B431" s="8" t="s">
        <v>3374</v>
      </c>
      <c r="C431" s="8" t="s">
        <v>1800</v>
      </c>
      <c r="D431" s="9" t="s">
        <v>1799</v>
      </c>
      <c r="E431" s="19">
        <v>10.2842</v>
      </c>
      <c r="G431" s="8">
        <v>1148</v>
      </c>
      <c r="H431" s="8">
        <v>2609</v>
      </c>
      <c r="I431" s="8">
        <v>2134</v>
      </c>
      <c r="J431" s="12" t="s">
        <v>2585</v>
      </c>
    </row>
    <row r="432" spans="1:10" s="8" customFormat="1" x14ac:dyDescent="0.2">
      <c r="A432" s="17" t="s">
        <v>990</v>
      </c>
      <c r="B432" s="8" t="s">
        <v>3355</v>
      </c>
      <c r="C432" s="8" t="s">
        <v>342</v>
      </c>
      <c r="D432" s="9" t="s">
        <v>991</v>
      </c>
      <c r="E432" s="19">
        <v>32.218000000000004</v>
      </c>
      <c r="G432" s="8">
        <v>1147</v>
      </c>
      <c r="H432" s="8">
        <v>1973</v>
      </c>
      <c r="I432" s="8">
        <v>2134</v>
      </c>
      <c r="J432" s="12" t="s">
        <v>3528</v>
      </c>
    </row>
    <row r="433" spans="1:10" s="8" customFormat="1" x14ac:dyDescent="0.2">
      <c r="A433" s="17" t="s">
        <v>1840</v>
      </c>
      <c r="B433" s="8" t="s">
        <v>3323</v>
      </c>
      <c r="C433" s="8" t="s">
        <v>1842</v>
      </c>
      <c r="D433" s="9" t="s">
        <v>1841</v>
      </c>
      <c r="E433" s="19">
        <v>54.4116</v>
      </c>
      <c r="G433" s="13">
        <v>1144</v>
      </c>
      <c r="H433" s="8">
        <v>985</v>
      </c>
      <c r="I433" s="13">
        <v>1511</v>
      </c>
      <c r="J433" s="12" t="s">
        <v>3529</v>
      </c>
    </row>
    <row r="434" spans="1:10" s="8" customFormat="1" x14ac:dyDescent="0.2">
      <c r="A434" s="17" t="s">
        <v>1432</v>
      </c>
      <c r="B434" s="8" t="s">
        <v>3363</v>
      </c>
      <c r="C434" s="8" t="s">
        <v>1434</v>
      </c>
      <c r="D434" s="9" t="s">
        <v>1433</v>
      </c>
      <c r="E434" s="19">
        <v>19.866399999999999</v>
      </c>
      <c r="G434" s="8">
        <v>1143</v>
      </c>
      <c r="H434" s="8">
        <v>1024</v>
      </c>
      <c r="I434" s="8">
        <v>1156</v>
      </c>
      <c r="J434" s="12" t="s">
        <v>3528</v>
      </c>
    </row>
    <row r="435" spans="1:10" s="8" customFormat="1" x14ac:dyDescent="0.2">
      <c r="A435" s="17" t="s">
        <v>423</v>
      </c>
      <c r="B435" s="8" t="s">
        <v>3419</v>
      </c>
      <c r="C435" s="8" t="s">
        <v>425</v>
      </c>
      <c r="D435" s="9" t="s">
        <v>424</v>
      </c>
      <c r="E435" s="19">
        <v>36.018799999999999</v>
      </c>
      <c r="G435" s="8">
        <v>1130</v>
      </c>
      <c r="H435" s="8">
        <v>1679</v>
      </c>
      <c r="I435" s="8">
        <v>1851</v>
      </c>
      <c r="J435" s="12" t="s">
        <v>3528</v>
      </c>
    </row>
    <row r="436" spans="1:10" s="8" customFormat="1" x14ac:dyDescent="0.2">
      <c r="A436" s="17" t="s">
        <v>2482</v>
      </c>
      <c r="B436" s="8" t="s">
        <v>3407</v>
      </c>
      <c r="C436" s="8" t="s">
        <v>2484</v>
      </c>
      <c r="D436" s="9" t="s">
        <v>2483</v>
      </c>
      <c r="E436" s="19">
        <v>63.674599999999998</v>
      </c>
      <c r="G436" s="8">
        <v>1123</v>
      </c>
      <c r="H436" s="8">
        <v>885</v>
      </c>
      <c r="I436" s="8">
        <v>1564</v>
      </c>
      <c r="J436" s="12" t="s">
        <v>3529</v>
      </c>
    </row>
    <row r="437" spans="1:10" s="8" customFormat="1" x14ac:dyDescent="0.2">
      <c r="A437" s="17" t="s">
        <v>2162</v>
      </c>
      <c r="B437" s="8" t="s">
        <v>3514</v>
      </c>
      <c r="C437" s="8" t="s">
        <v>342</v>
      </c>
      <c r="D437" s="9" t="s">
        <v>2163</v>
      </c>
      <c r="E437" s="19">
        <v>16.138100000000001</v>
      </c>
      <c r="G437" s="8">
        <v>1104</v>
      </c>
      <c r="H437" s="8">
        <v>1561</v>
      </c>
      <c r="I437" s="8">
        <v>1646</v>
      </c>
      <c r="J437" s="12" t="s">
        <v>2585</v>
      </c>
    </row>
    <row r="438" spans="1:10" s="8" customFormat="1" x14ac:dyDescent="0.2">
      <c r="A438" s="17" t="s">
        <v>1190</v>
      </c>
      <c r="B438" s="8" t="s">
        <v>3021</v>
      </c>
      <c r="C438" s="8" t="s">
        <v>1189</v>
      </c>
      <c r="D438" s="9" t="s">
        <v>1191</v>
      </c>
      <c r="E438" s="19">
        <v>34.1218</v>
      </c>
      <c r="G438" s="8">
        <v>1081</v>
      </c>
      <c r="H438" s="8">
        <v>1091</v>
      </c>
      <c r="I438" s="8">
        <v>1225</v>
      </c>
      <c r="J438" s="12" t="s">
        <v>3529</v>
      </c>
    </row>
    <row r="439" spans="1:10" s="8" customFormat="1" x14ac:dyDescent="0.2">
      <c r="A439" s="17" t="s">
        <v>1784</v>
      </c>
      <c r="B439" s="8" t="s">
        <v>3368</v>
      </c>
      <c r="C439" s="8" t="s">
        <v>1786</v>
      </c>
      <c r="D439" s="9" t="s">
        <v>1785</v>
      </c>
      <c r="E439" s="19">
        <v>42.826999999999998</v>
      </c>
      <c r="G439" s="8">
        <v>1081</v>
      </c>
      <c r="H439" s="8">
        <v>928</v>
      </c>
      <c r="I439" s="8">
        <v>788</v>
      </c>
      <c r="J439" s="12" t="s">
        <v>3528</v>
      </c>
    </row>
    <row r="440" spans="1:10" s="8" customFormat="1" x14ac:dyDescent="0.2">
      <c r="A440" s="17" t="s">
        <v>846</v>
      </c>
      <c r="B440" s="8" t="s">
        <v>2710</v>
      </c>
      <c r="C440" s="8" t="s">
        <v>325</v>
      </c>
      <c r="D440" s="9" t="s">
        <v>847</v>
      </c>
      <c r="E440" s="19">
        <v>34.898600000000002</v>
      </c>
      <c r="G440" s="8">
        <v>1075</v>
      </c>
      <c r="H440" s="8">
        <v>1698</v>
      </c>
      <c r="I440" s="8">
        <v>1826</v>
      </c>
      <c r="J440" s="12" t="s">
        <v>3528</v>
      </c>
    </row>
    <row r="441" spans="1:10" s="8" customFormat="1" x14ac:dyDescent="0.2">
      <c r="A441" s="17" t="s">
        <v>713</v>
      </c>
      <c r="B441" s="8" t="s">
        <v>3151</v>
      </c>
      <c r="C441" s="8" t="s">
        <v>715</v>
      </c>
      <c r="D441" s="9" t="s">
        <v>714</v>
      </c>
      <c r="E441" s="19">
        <v>16.026</v>
      </c>
      <c r="G441" s="8">
        <v>1075</v>
      </c>
      <c r="H441" s="8">
        <v>1428</v>
      </c>
      <c r="I441" s="8">
        <v>1525</v>
      </c>
      <c r="J441" s="12" t="s">
        <v>2585</v>
      </c>
    </row>
    <row r="442" spans="1:10" s="8" customFormat="1" x14ac:dyDescent="0.2">
      <c r="A442" s="17" t="s">
        <v>1150</v>
      </c>
      <c r="B442" s="8" t="s">
        <v>3002</v>
      </c>
      <c r="C442" s="8" t="s">
        <v>1152</v>
      </c>
      <c r="D442" s="9" t="s">
        <v>1151</v>
      </c>
      <c r="E442" s="19">
        <v>56.524999999999999</v>
      </c>
      <c r="G442" s="8">
        <v>1054</v>
      </c>
      <c r="H442" s="8">
        <v>826</v>
      </c>
      <c r="I442" s="8">
        <v>807</v>
      </c>
      <c r="J442" s="12" t="s">
        <v>3528</v>
      </c>
    </row>
    <row r="443" spans="1:10" s="8" customFormat="1" x14ac:dyDescent="0.2">
      <c r="A443" s="17" t="s">
        <v>1815</v>
      </c>
      <c r="B443" s="8" t="s">
        <v>3350</v>
      </c>
      <c r="C443" s="8" t="s">
        <v>342</v>
      </c>
      <c r="D443" s="9" t="s">
        <v>1816</v>
      </c>
      <c r="E443" s="19">
        <v>34.920900000000003</v>
      </c>
      <c r="G443" s="8">
        <v>1054</v>
      </c>
      <c r="H443" s="8">
        <v>1454</v>
      </c>
      <c r="I443" s="8">
        <v>1606</v>
      </c>
      <c r="J443" s="12" t="s">
        <v>3528</v>
      </c>
    </row>
    <row r="444" spans="1:10" s="8" customFormat="1" x14ac:dyDescent="0.2">
      <c r="A444" s="17" t="s">
        <v>2114</v>
      </c>
      <c r="B444" s="8" t="s">
        <v>2798</v>
      </c>
      <c r="C444" s="8" t="s">
        <v>2116</v>
      </c>
      <c r="D444" s="9" t="s">
        <v>2115</v>
      </c>
      <c r="E444" s="19">
        <v>23.766300000000001</v>
      </c>
      <c r="G444" s="8">
        <v>1022</v>
      </c>
      <c r="H444" s="8">
        <v>1758</v>
      </c>
      <c r="I444" s="8">
        <v>1963</v>
      </c>
      <c r="J444" s="12" t="s">
        <v>3529</v>
      </c>
    </row>
    <row r="445" spans="1:10" s="8" customFormat="1" x14ac:dyDescent="0.2">
      <c r="A445" s="17" t="s">
        <v>1712</v>
      </c>
      <c r="B445" s="8" t="s">
        <v>2934</v>
      </c>
      <c r="C445" s="8" t="s">
        <v>1714</v>
      </c>
      <c r="D445" s="9" t="s">
        <v>1713</v>
      </c>
      <c r="E445" s="19">
        <v>27.228000000000002</v>
      </c>
      <c r="G445" s="13">
        <v>1015</v>
      </c>
      <c r="H445" s="13">
        <v>1042</v>
      </c>
      <c r="I445" s="13">
        <v>1707</v>
      </c>
      <c r="J445" s="12" t="s">
        <v>3528</v>
      </c>
    </row>
    <row r="446" spans="1:10" s="8" customFormat="1" x14ac:dyDescent="0.2">
      <c r="A446" s="17" t="s">
        <v>2328</v>
      </c>
      <c r="B446" s="8" t="s">
        <v>3491</v>
      </c>
      <c r="C446" s="8" t="s">
        <v>2330</v>
      </c>
      <c r="D446" s="9" t="s">
        <v>2329</v>
      </c>
      <c r="E446" s="19">
        <v>78.294399999999996</v>
      </c>
      <c r="G446" s="8">
        <v>1014</v>
      </c>
      <c r="H446" s="8">
        <v>936</v>
      </c>
      <c r="I446" s="8">
        <v>2972</v>
      </c>
      <c r="J446" s="12" t="s">
        <v>3528</v>
      </c>
    </row>
    <row r="447" spans="1:10" s="8" customFormat="1" x14ac:dyDescent="0.2">
      <c r="A447" s="17" t="s">
        <v>1349</v>
      </c>
      <c r="B447" s="8" t="s">
        <v>3319</v>
      </c>
      <c r="C447" s="8" t="s">
        <v>1351</v>
      </c>
      <c r="D447" s="9" t="s">
        <v>1350</v>
      </c>
      <c r="E447" s="19">
        <v>77.546199999999999</v>
      </c>
      <c r="G447" s="8">
        <v>1007</v>
      </c>
      <c r="H447" s="8">
        <v>855</v>
      </c>
      <c r="I447" s="8">
        <v>953</v>
      </c>
      <c r="J447" s="12" t="s">
        <v>2585</v>
      </c>
    </row>
    <row r="448" spans="1:10" s="8" customFormat="1" x14ac:dyDescent="0.2">
      <c r="A448" s="17" t="s">
        <v>675</v>
      </c>
      <c r="B448" s="8" t="s">
        <v>2984</v>
      </c>
      <c r="C448" s="8" t="s">
        <v>677</v>
      </c>
      <c r="D448" s="9" t="s">
        <v>676</v>
      </c>
      <c r="E448" s="19">
        <v>79.8292</v>
      </c>
      <c r="G448" s="8">
        <v>1005</v>
      </c>
      <c r="H448" s="8">
        <v>2834</v>
      </c>
      <c r="I448" s="8">
        <v>10355</v>
      </c>
      <c r="J448" s="12" t="s">
        <v>3528</v>
      </c>
    </row>
    <row r="449" spans="1:10" s="8" customFormat="1" x14ac:dyDescent="0.2">
      <c r="A449" s="17" t="s">
        <v>2429</v>
      </c>
      <c r="B449" s="8" t="s">
        <v>2776</v>
      </c>
      <c r="C449" s="8" t="s">
        <v>2430</v>
      </c>
      <c r="D449" s="9"/>
      <c r="E449" s="19">
        <v>61.189</v>
      </c>
      <c r="G449" s="8">
        <v>1002</v>
      </c>
      <c r="H449" s="8">
        <v>999</v>
      </c>
      <c r="I449" s="8">
        <v>1062</v>
      </c>
      <c r="J449" s="12" t="s">
        <v>3528</v>
      </c>
    </row>
    <row r="450" spans="1:10" s="8" customFormat="1" x14ac:dyDescent="0.2">
      <c r="A450" s="17" t="s">
        <v>1414</v>
      </c>
      <c r="B450" s="8" t="s">
        <v>3412</v>
      </c>
      <c r="C450" s="8" t="s">
        <v>1416</v>
      </c>
      <c r="D450" s="9" t="s">
        <v>1415</v>
      </c>
      <c r="E450" s="19">
        <v>26.061</v>
      </c>
      <c r="G450" s="8">
        <v>991</v>
      </c>
      <c r="H450" s="8">
        <v>1208</v>
      </c>
      <c r="I450" s="8">
        <v>796</v>
      </c>
      <c r="J450" s="12" t="s">
        <v>2585</v>
      </c>
    </row>
    <row r="451" spans="1:10" s="8" customFormat="1" x14ac:dyDescent="0.2">
      <c r="A451" s="17" t="s">
        <v>1048</v>
      </c>
      <c r="B451" s="8" t="s">
        <v>2695</v>
      </c>
      <c r="C451" s="8" t="s">
        <v>325</v>
      </c>
      <c r="D451" s="9" t="s">
        <v>1049</v>
      </c>
      <c r="E451" s="19">
        <v>31.9528</v>
      </c>
      <c r="G451" s="8">
        <v>987</v>
      </c>
      <c r="H451" s="8">
        <v>1702</v>
      </c>
      <c r="I451" s="8">
        <v>1828</v>
      </c>
      <c r="J451" s="12" t="s">
        <v>2585</v>
      </c>
    </row>
    <row r="452" spans="1:10" s="8" customFormat="1" x14ac:dyDescent="0.2">
      <c r="A452" s="17" t="s">
        <v>1965</v>
      </c>
      <c r="B452" s="8" t="s">
        <v>3475</v>
      </c>
      <c r="C452" s="8" t="s">
        <v>1967</v>
      </c>
      <c r="D452" s="9" t="s">
        <v>1966</v>
      </c>
      <c r="E452" s="19">
        <v>39.467100000000002</v>
      </c>
      <c r="G452" s="8">
        <v>987</v>
      </c>
      <c r="H452" s="8">
        <v>1330</v>
      </c>
      <c r="I452" s="8">
        <v>1436</v>
      </c>
      <c r="J452" s="12" t="s">
        <v>3528</v>
      </c>
    </row>
    <row r="453" spans="1:10" s="8" customFormat="1" x14ac:dyDescent="0.2">
      <c r="A453" s="17" t="s">
        <v>1837</v>
      </c>
      <c r="B453" s="8" t="s">
        <v>3328</v>
      </c>
      <c r="C453" s="8" t="s">
        <v>1839</v>
      </c>
      <c r="D453" s="9" t="s">
        <v>1838</v>
      </c>
      <c r="E453" s="19">
        <v>35.886299999999999</v>
      </c>
      <c r="G453" s="8">
        <v>985</v>
      </c>
      <c r="H453" s="8">
        <v>842</v>
      </c>
      <c r="I453" s="8">
        <v>676</v>
      </c>
      <c r="J453" s="12" t="s">
        <v>2585</v>
      </c>
    </row>
    <row r="454" spans="1:10" s="8" customFormat="1" x14ac:dyDescent="0.2">
      <c r="A454" s="17" t="s">
        <v>1891</v>
      </c>
      <c r="B454" s="8" t="s">
        <v>3134</v>
      </c>
      <c r="C454" s="8" t="s">
        <v>1893</v>
      </c>
      <c r="D454" s="9" t="s">
        <v>1892</v>
      </c>
      <c r="E454" s="19">
        <v>26.075500000000002</v>
      </c>
      <c r="G454" s="8">
        <v>983</v>
      </c>
      <c r="H454" s="8">
        <v>977</v>
      </c>
      <c r="I454" s="8">
        <v>1139</v>
      </c>
      <c r="J454" s="12" t="s">
        <v>3529</v>
      </c>
    </row>
    <row r="455" spans="1:10" s="8" customFormat="1" x14ac:dyDescent="0.2">
      <c r="A455" s="17" t="s">
        <v>1737</v>
      </c>
      <c r="B455" s="8" t="s">
        <v>2952</v>
      </c>
      <c r="C455" s="8" t="s">
        <v>1739</v>
      </c>
      <c r="D455" s="9" t="s">
        <v>1738</v>
      </c>
      <c r="E455" s="19">
        <v>39.597799999999999</v>
      </c>
      <c r="G455" s="8">
        <v>975</v>
      </c>
      <c r="H455" s="8">
        <v>2433</v>
      </c>
      <c r="I455" s="8">
        <v>1813</v>
      </c>
      <c r="J455" s="12" t="s">
        <v>3528</v>
      </c>
    </row>
    <row r="456" spans="1:10" s="8" customFormat="1" x14ac:dyDescent="0.2">
      <c r="A456" s="17" t="s">
        <v>563</v>
      </c>
      <c r="B456" s="8" t="s">
        <v>2728</v>
      </c>
      <c r="C456" s="8" t="s">
        <v>473</v>
      </c>
      <c r="D456" s="9" t="s">
        <v>564</v>
      </c>
      <c r="E456" s="19">
        <v>21.455400000000001</v>
      </c>
      <c r="G456" s="8">
        <v>970</v>
      </c>
      <c r="H456" s="8">
        <v>856</v>
      </c>
      <c r="I456" s="8">
        <v>889</v>
      </c>
      <c r="J456" s="12" t="s">
        <v>3528</v>
      </c>
    </row>
    <row r="457" spans="1:10" s="8" customFormat="1" x14ac:dyDescent="0.2">
      <c r="A457" s="17" t="s">
        <v>1709</v>
      </c>
      <c r="B457" s="8" t="s">
        <v>2933</v>
      </c>
      <c r="C457" s="8" t="s">
        <v>1711</v>
      </c>
      <c r="D457" s="9" t="s">
        <v>1710</v>
      </c>
      <c r="E457" s="19">
        <v>38.517099999999999</v>
      </c>
      <c r="G457" s="8">
        <v>957</v>
      </c>
      <c r="H457" s="8">
        <v>1030</v>
      </c>
      <c r="I457" s="8">
        <v>1376</v>
      </c>
      <c r="J457" s="12" t="s">
        <v>3528</v>
      </c>
    </row>
    <row r="458" spans="1:10" s="8" customFormat="1" x14ac:dyDescent="0.2">
      <c r="A458" s="17" t="s">
        <v>1367</v>
      </c>
      <c r="B458" s="8" t="s">
        <v>3036</v>
      </c>
      <c r="C458" s="8" t="s">
        <v>1369</v>
      </c>
      <c r="D458" s="9" t="s">
        <v>1368</v>
      </c>
      <c r="E458" s="19">
        <v>18.372299999999999</v>
      </c>
      <c r="G458" s="8">
        <v>945</v>
      </c>
      <c r="H458" s="8">
        <v>1604</v>
      </c>
      <c r="I458" s="8">
        <v>1653</v>
      </c>
      <c r="J458" s="12" t="s">
        <v>3528</v>
      </c>
    </row>
    <row r="459" spans="1:10" s="8" customFormat="1" x14ac:dyDescent="0.2">
      <c r="A459" s="17" t="s">
        <v>687</v>
      </c>
      <c r="B459" s="8" t="s">
        <v>2854</v>
      </c>
      <c r="C459" s="8" t="s">
        <v>689</v>
      </c>
      <c r="D459" s="9" t="s">
        <v>688</v>
      </c>
      <c r="E459" s="19">
        <v>58.272300000000001</v>
      </c>
      <c r="G459" s="8">
        <v>943</v>
      </c>
      <c r="H459" s="8">
        <v>1349</v>
      </c>
      <c r="I459" s="8">
        <v>1224</v>
      </c>
      <c r="J459" s="12" t="s">
        <v>3528</v>
      </c>
    </row>
    <row r="460" spans="1:10" s="8" customFormat="1" x14ac:dyDescent="0.2">
      <c r="A460" s="17" t="s">
        <v>1541</v>
      </c>
      <c r="B460" s="8" t="s">
        <v>3100</v>
      </c>
      <c r="C460" s="8" t="s">
        <v>1542</v>
      </c>
      <c r="D460" s="10" t="s">
        <v>2600</v>
      </c>
      <c r="E460" s="19">
        <v>11.254300000000001</v>
      </c>
      <c r="G460" s="8">
        <v>937</v>
      </c>
      <c r="H460" s="8">
        <v>1309</v>
      </c>
      <c r="I460" s="8">
        <v>1752</v>
      </c>
      <c r="J460" s="12" t="s">
        <v>2585</v>
      </c>
    </row>
    <row r="461" spans="1:10" s="8" customFormat="1" x14ac:dyDescent="0.2">
      <c r="A461" s="17" t="s">
        <v>982</v>
      </c>
      <c r="B461" s="8" t="s">
        <v>3301</v>
      </c>
      <c r="C461" s="8" t="s">
        <v>984</v>
      </c>
      <c r="D461" s="9" t="s">
        <v>983</v>
      </c>
      <c r="E461" s="19">
        <v>30.079699999999999</v>
      </c>
      <c r="G461" s="8">
        <v>920</v>
      </c>
      <c r="H461" s="8">
        <v>1393</v>
      </c>
      <c r="I461" s="8">
        <v>1577</v>
      </c>
      <c r="J461" s="12" t="s">
        <v>3528</v>
      </c>
    </row>
    <row r="462" spans="1:10" s="8" customFormat="1" x14ac:dyDescent="0.2">
      <c r="A462" s="17" t="s">
        <v>803</v>
      </c>
      <c r="B462" s="8" t="s">
        <v>3423</v>
      </c>
      <c r="C462" s="8" t="s">
        <v>805</v>
      </c>
      <c r="D462" s="9" t="s">
        <v>804</v>
      </c>
      <c r="E462" s="19">
        <v>46.268999999999998</v>
      </c>
      <c r="G462" s="8">
        <v>918</v>
      </c>
      <c r="H462" s="8">
        <v>802</v>
      </c>
      <c r="I462" s="8">
        <v>875</v>
      </c>
      <c r="J462" s="12" t="s">
        <v>3528</v>
      </c>
    </row>
    <row r="463" spans="1:10" s="8" customFormat="1" x14ac:dyDescent="0.2">
      <c r="A463" s="17" t="s">
        <v>2506</v>
      </c>
      <c r="B463" s="8" t="s">
        <v>2711</v>
      </c>
      <c r="C463" s="8" t="s">
        <v>2508</v>
      </c>
      <c r="D463" s="9" t="s">
        <v>2507</v>
      </c>
      <c r="E463" s="19">
        <v>13.747</v>
      </c>
      <c r="G463" s="8">
        <v>909</v>
      </c>
      <c r="H463" s="8">
        <v>1739</v>
      </c>
      <c r="I463" s="8">
        <v>2584</v>
      </c>
      <c r="J463" s="12" t="s">
        <v>3529</v>
      </c>
    </row>
    <row r="464" spans="1:10" s="8" customFormat="1" x14ac:dyDescent="0.2">
      <c r="A464" s="17" t="s">
        <v>2437</v>
      </c>
      <c r="B464" s="8" t="s">
        <v>2767</v>
      </c>
      <c r="C464" s="8" t="s">
        <v>2439</v>
      </c>
      <c r="D464" s="9" t="s">
        <v>2438</v>
      </c>
      <c r="E464" s="19">
        <v>21.863199999999999</v>
      </c>
      <c r="G464" s="8">
        <v>909</v>
      </c>
      <c r="H464" s="8">
        <v>904</v>
      </c>
      <c r="I464" s="8">
        <v>1051</v>
      </c>
      <c r="J464" s="12" t="s">
        <v>3528</v>
      </c>
    </row>
    <row r="465" spans="1:10" s="8" customFormat="1" x14ac:dyDescent="0.2">
      <c r="A465" s="17" t="s">
        <v>2209</v>
      </c>
      <c r="B465" s="8" t="s">
        <v>2810</v>
      </c>
      <c r="C465" s="8" t="s">
        <v>2211</v>
      </c>
      <c r="D465" s="9" t="s">
        <v>2210</v>
      </c>
      <c r="E465" s="19">
        <v>26.9071</v>
      </c>
      <c r="G465" s="8">
        <v>889</v>
      </c>
      <c r="H465" s="8">
        <v>1704</v>
      </c>
      <c r="I465" s="8">
        <v>2162</v>
      </c>
      <c r="J465" s="12" t="s">
        <v>3528</v>
      </c>
    </row>
    <row r="466" spans="1:10" s="8" customFormat="1" x14ac:dyDescent="0.2">
      <c r="A466" s="17" t="s">
        <v>479</v>
      </c>
      <c r="B466" s="8" t="s">
        <v>2882</v>
      </c>
      <c r="C466" s="8" t="s">
        <v>481</v>
      </c>
      <c r="D466" s="9" t="s">
        <v>480</v>
      </c>
      <c r="E466" s="19">
        <v>62.488599999999998</v>
      </c>
      <c r="G466" s="8">
        <v>889</v>
      </c>
      <c r="H466" s="8">
        <v>715</v>
      </c>
      <c r="I466" s="8">
        <v>832</v>
      </c>
      <c r="J466" s="12" t="s">
        <v>2585</v>
      </c>
    </row>
    <row r="467" spans="1:10" s="8" customFormat="1" x14ac:dyDescent="0.2">
      <c r="A467" s="17" t="s">
        <v>1050</v>
      </c>
      <c r="B467" s="8" t="s">
        <v>2698</v>
      </c>
      <c r="C467" s="8" t="s">
        <v>1052</v>
      </c>
      <c r="D467" s="9" t="s">
        <v>1051</v>
      </c>
      <c r="E467" s="19">
        <v>34.468299999999999</v>
      </c>
      <c r="G467" s="8">
        <v>877</v>
      </c>
      <c r="H467" s="8">
        <v>850</v>
      </c>
      <c r="I467" s="8">
        <v>1074</v>
      </c>
      <c r="J467" s="12" t="s">
        <v>2585</v>
      </c>
    </row>
    <row r="468" spans="1:10" s="8" customFormat="1" x14ac:dyDescent="0.2">
      <c r="A468" s="17" t="s">
        <v>1645</v>
      </c>
      <c r="B468" s="8" t="s">
        <v>2805</v>
      </c>
      <c r="C468" s="8" t="s">
        <v>1647</v>
      </c>
      <c r="D468" s="9" t="s">
        <v>1646</v>
      </c>
      <c r="E468" s="19">
        <v>63.4925</v>
      </c>
      <c r="G468" s="8">
        <v>854</v>
      </c>
      <c r="H468" s="8">
        <v>362</v>
      </c>
      <c r="I468" s="8">
        <v>399</v>
      </c>
      <c r="J468" s="12" t="s">
        <v>2585</v>
      </c>
    </row>
    <row r="469" spans="1:10" s="8" customFormat="1" x14ac:dyDescent="0.2">
      <c r="A469" s="17" t="s">
        <v>667</v>
      </c>
      <c r="B469" s="8" t="s">
        <v>2964</v>
      </c>
      <c r="C469" s="8" t="s">
        <v>342</v>
      </c>
      <c r="D469" s="9" t="s">
        <v>668</v>
      </c>
      <c r="E469" s="19">
        <v>29.814</v>
      </c>
      <c r="G469" s="8">
        <v>853</v>
      </c>
      <c r="H469" s="8">
        <v>1499</v>
      </c>
      <c r="I469" s="8">
        <v>1478</v>
      </c>
      <c r="J469" s="12" t="s">
        <v>3528</v>
      </c>
    </row>
    <row r="470" spans="1:10" s="8" customFormat="1" x14ac:dyDescent="0.2">
      <c r="A470" s="17" t="s">
        <v>2535</v>
      </c>
      <c r="B470" s="8" t="s">
        <v>3399</v>
      </c>
      <c r="C470" s="8" t="s">
        <v>2536</v>
      </c>
      <c r="D470" s="10" t="s">
        <v>2609</v>
      </c>
      <c r="E470" s="19">
        <v>9.6188000000000002</v>
      </c>
      <c r="G470" s="8">
        <v>853</v>
      </c>
      <c r="H470" s="8">
        <v>828</v>
      </c>
      <c r="I470" s="8">
        <v>2788</v>
      </c>
      <c r="J470" s="12" t="s">
        <v>3529</v>
      </c>
    </row>
    <row r="471" spans="1:10" s="8" customFormat="1" x14ac:dyDescent="0.2">
      <c r="A471" s="17" t="s">
        <v>1288</v>
      </c>
      <c r="B471" s="8" t="s">
        <v>2864</v>
      </c>
      <c r="C471" s="8" t="s">
        <v>1290</v>
      </c>
      <c r="D471" s="9" t="s">
        <v>1289</v>
      </c>
      <c r="E471" s="19">
        <v>15.8558</v>
      </c>
      <c r="G471" s="8">
        <v>852</v>
      </c>
      <c r="H471" s="8">
        <v>1569</v>
      </c>
      <c r="I471" s="8">
        <v>1663</v>
      </c>
      <c r="J471" s="12" t="s">
        <v>3528</v>
      </c>
    </row>
    <row r="472" spans="1:10" s="8" customFormat="1" x14ac:dyDescent="0.2">
      <c r="A472" s="17" t="s">
        <v>1970</v>
      </c>
      <c r="B472" s="8" t="s">
        <v>3478</v>
      </c>
      <c r="C472" s="8" t="s">
        <v>1972</v>
      </c>
      <c r="D472" s="9" t="s">
        <v>1971</v>
      </c>
      <c r="E472" s="19">
        <v>17.904399999999999</v>
      </c>
      <c r="G472" s="8">
        <v>852</v>
      </c>
      <c r="H472" s="8">
        <v>755</v>
      </c>
      <c r="I472" s="8">
        <v>1679</v>
      </c>
      <c r="J472" s="12" t="s">
        <v>3528</v>
      </c>
    </row>
    <row r="473" spans="1:10" s="8" customFormat="1" x14ac:dyDescent="0.2">
      <c r="A473" s="17" t="s">
        <v>1406</v>
      </c>
      <c r="B473" s="8" t="s">
        <v>3066</v>
      </c>
      <c r="C473" s="8" t="s">
        <v>342</v>
      </c>
      <c r="D473" s="9" t="s">
        <v>1407</v>
      </c>
      <c r="E473" s="19">
        <v>18.4069</v>
      </c>
      <c r="G473" s="8">
        <v>850</v>
      </c>
      <c r="H473" s="8">
        <v>1559</v>
      </c>
      <c r="I473" s="8">
        <v>1680</v>
      </c>
      <c r="J473" s="12" t="s">
        <v>3528</v>
      </c>
    </row>
    <row r="474" spans="1:10" s="8" customFormat="1" x14ac:dyDescent="0.2">
      <c r="A474" s="17" t="s">
        <v>1823</v>
      </c>
      <c r="B474" s="8" t="s">
        <v>3343</v>
      </c>
      <c r="C474" s="8" t="s">
        <v>1825</v>
      </c>
      <c r="D474" s="9" t="s">
        <v>1824</v>
      </c>
      <c r="E474" s="19">
        <v>27.687799999999999</v>
      </c>
      <c r="G474" s="8">
        <v>845</v>
      </c>
      <c r="H474" s="8">
        <v>369</v>
      </c>
      <c r="I474" s="8">
        <v>457</v>
      </c>
      <c r="J474" s="12" t="s">
        <v>2585</v>
      </c>
    </row>
    <row r="475" spans="1:10" s="8" customFormat="1" x14ac:dyDescent="0.2">
      <c r="A475" s="17" t="s">
        <v>2043</v>
      </c>
      <c r="B475" s="8" t="s">
        <v>2788</v>
      </c>
      <c r="C475" s="8" t="s">
        <v>325</v>
      </c>
      <c r="D475" s="9" t="s">
        <v>2044</v>
      </c>
      <c r="E475" s="19">
        <v>37.401899999999998</v>
      </c>
      <c r="G475" s="8">
        <v>844</v>
      </c>
      <c r="H475" s="8">
        <v>1426</v>
      </c>
      <c r="I475" s="8">
        <v>1421</v>
      </c>
      <c r="J475" s="12" t="s">
        <v>3528</v>
      </c>
    </row>
    <row r="476" spans="1:10" s="8" customFormat="1" x14ac:dyDescent="0.2">
      <c r="A476" s="17" t="s">
        <v>985</v>
      </c>
      <c r="B476" s="8" t="s">
        <v>2716</v>
      </c>
      <c r="C476" s="8" t="s">
        <v>987</v>
      </c>
      <c r="D476" s="9" t="s">
        <v>986</v>
      </c>
      <c r="E476" s="19">
        <v>16.509399999999999</v>
      </c>
      <c r="G476" s="8">
        <v>842</v>
      </c>
      <c r="H476" s="8">
        <v>1353</v>
      </c>
      <c r="I476" s="8">
        <v>1428</v>
      </c>
      <c r="J476" s="12" t="s">
        <v>3528</v>
      </c>
    </row>
    <row r="477" spans="1:10" s="8" customFormat="1" x14ac:dyDescent="0.2">
      <c r="A477" s="17" t="s">
        <v>305</v>
      </c>
      <c r="B477" s="8" t="s">
        <v>3312</v>
      </c>
      <c r="C477" s="8" t="s">
        <v>307</v>
      </c>
      <c r="D477" s="9" t="s">
        <v>306</v>
      </c>
      <c r="E477" s="19">
        <v>6.9414999999999996</v>
      </c>
      <c r="G477" s="8">
        <v>834</v>
      </c>
      <c r="H477" s="8">
        <v>1812</v>
      </c>
      <c r="I477" s="8">
        <v>3240</v>
      </c>
      <c r="J477" s="12" t="s">
        <v>2585</v>
      </c>
    </row>
    <row r="478" spans="1:10" s="8" customFormat="1" x14ac:dyDescent="0.2">
      <c r="A478" s="17" t="s">
        <v>2123</v>
      </c>
      <c r="B478" s="8" t="s">
        <v>2809</v>
      </c>
      <c r="C478" s="8" t="s">
        <v>2124</v>
      </c>
      <c r="D478" s="10" t="s">
        <v>2590</v>
      </c>
      <c r="E478" s="19">
        <v>13.4237</v>
      </c>
      <c r="G478" s="8">
        <v>828</v>
      </c>
      <c r="H478" s="8">
        <v>908</v>
      </c>
      <c r="I478" s="8">
        <v>989</v>
      </c>
      <c r="J478" s="12" t="s">
        <v>2585</v>
      </c>
    </row>
    <row r="479" spans="1:10" s="8" customFormat="1" x14ac:dyDescent="0.2">
      <c r="A479" s="17" t="s">
        <v>2144</v>
      </c>
      <c r="B479" s="8" t="s">
        <v>3226</v>
      </c>
      <c r="C479" s="8" t="s">
        <v>2146</v>
      </c>
      <c r="D479" s="9" t="s">
        <v>2145</v>
      </c>
      <c r="E479" s="19">
        <v>31.5367</v>
      </c>
      <c r="G479" s="8">
        <v>814</v>
      </c>
      <c r="H479" s="8">
        <v>733</v>
      </c>
      <c r="I479" s="8">
        <v>1232</v>
      </c>
      <c r="J479" s="12" t="s">
        <v>3528</v>
      </c>
    </row>
    <row r="480" spans="1:10" s="8" customFormat="1" x14ac:dyDescent="0.2">
      <c r="A480" s="17" t="s">
        <v>381</v>
      </c>
      <c r="B480" s="8" t="s">
        <v>3308</v>
      </c>
      <c r="C480" s="8" t="s">
        <v>383</v>
      </c>
      <c r="D480" s="9" t="s">
        <v>382</v>
      </c>
      <c r="E480" s="19">
        <v>39.7241</v>
      </c>
      <c r="G480" s="8">
        <v>814</v>
      </c>
      <c r="H480" s="8">
        <v>880</v>
      </c>
      <c r="I480" s="8">
        <v>1042</v>
      </c>
      <c r="J480" s="12" t="s">
        <v>2585</v>
      </c>
    </row>
    <row r="481" spans="1:10" s="8" customFormat="1" x14ac:dyDescent="0.2">
      <c r="A481" s="17" t="s">
        <v>2006</v>
      </c>
      <c r="B481" s="8" t="s">
        <v>2840</v>
      </c>
      <c r="C481" s="8" t="s">
        <v>2008</v>
      </c>
      <c r="D481" s="9" t="s">
        <v>2007</v>
      </c>
      <c r="E481" s="19">
        <v>41.242800000000003</v>
      </c>
      <c r="G481" s="8">
        <v>813</v>
      </c>
      <c r="H481" s="8">
        <v>1235</v>
      </c>
      <c r="I481" s="8">
        <v>1539</v>
      </c>
      <c r="J481" s="12" t="s">
        <v>3528</v>
      </c>
    </row>
    <row r="482" spans="1:10" s="8" customFormat="1" x14ac:dyDescent="0.2">
      <c r="A482" s="17" t="s">
        <v>1605</v>
      </c>
      <c r="B482" s="8" t="s">
        <v>2812</v>
      </c>
      <c r="C482" s="8" t="s">
        <v>1607</v>
      </c>
      <c r="D482" s="9" t="s">
        <v>1606</v>
      </c>
      <c r="E482" s="19">
        <v>24.788599999999999</v>
      </c>
      <c r="G482" s="8">
        <v>804</v>
      </c>
      <c r="H482" s="8">
        <v>596</v>
      </c>
      <c r="I482" s="8">
        <v>928</v>
      </c>
      <c r="J482" s="12" t="s">
        <v>3528</v>
      </c>
    </row>
    <row r="483" spans="1:10" s="8" customFormat="1" x14ac:dyDescent="0.2">
      <c r="A483" s="17" t="s">
        <v>1506</v>
      </c>
      <c r="B483" s="8" t="s">
        <v>3069</v>
      </c>
      <c r="C483" s="8" t="s">
        <v>1508</v>
      </c>
      <c r="D483" s="9" t="s">
        <v>1507</v>
      </c>
      <c r="E483" s="19">
        <v>80.016000000000005</v>
      </c>
      <c r="G483" s="8">
        <v>799</v>
      </c>
      <c r="H483" s="8">
        <v>1221</v>
      </c>
      <c r="I483" s="8">
        <v>1109</v>
      </c>
      <c r="J483" s="12" t="s">
        <v>2623</v>
      </c>
    </row>
    <row r="484" spans="1:10" s="8" customFormat="1" x14ac:dyDescent="0.2">
      <c r="A484" s="17" t="s">
        <v>2399</v>
      </c>
      <c r="B484" s="8" t="s">
        <v>3493</v>
      </c>
      <c r="C484" s="8" t="s">
        <v>2401</v>
      </c>
      <c r="D484" s="9" t="s">
        <v>2400</v>
      </c>
      <c r="E484" s="19">
        <v>18.9267</v>
      </c>
      <c r="G484" s="8">
        <v>791</v>
      </c>
      <c r="H484" s="8">
        <v>565</v>
      </c>
      <c r="I484" s="8">
        <v>551</v>
      </c>
      <c r="J484" s="12" t="s">
        <v>2585</v>
      </c>
    </row>
    <row r="485" spans="1:10" s="8" customFormat="1" x14ac:dyDescent="0.2">
      <c r="A485" s="17" t="s">
        <v>1543</v>
      </c>
      <c r="B485" s="8" t="s">
        <v>3101</v>
      </c>
      <c r="C485" s="8" t="s">
        <v>1545</v>
      </c>
      <c r="D485" s="9" t="s">
        <v>1544</v>
      </c>
      <c r="E485" s="19">
        <v>120.36790000000001</v>
      </c>
      <c r="G485" s="8">
        <v>790</v>
      </c>
      <c r="H485" s="8">
        <v>488</v>
      </c>
      <c r="I485" s="8">
        <v>706</v>
      </c>
      <c r="J485" s="12" t="s">
        <v>2585</v>
      </c>
    </row>
    <row r="486" spans="1:10" s="8" customFormat="1" x14ac:dyDescent="0.2">
      <c r="A486" s="17" t="s">
        <v>539</v>
      </c>
      <c r="B486" s="8" t="s">
        <v>2678</v>
      </c>
      <c r="C486" s="8" t="s">
        <v>541</v>
      </c>
      <c r="D486" s="9" t="s">
        <v>540</v>
      </c>
      <c r="E486" s="19">
        <v>33.174300000000002</v>
      </c>
      <c r="G486" s="8">
        <v>765</v>
      </c>
      <c r="H486" s="8">
        <v>1142</v>
      </c>
      <c r="I486" s="8">
        <v>1116</v>
      </c>
      <c r="J486" s="12" t="s">
        <v>3529</v>
      </c>
    </row>
    <row r="487" spans="1:10" s="8" customFormat="1" x14ac:dyDescent="0.2">
      <c r="A487" s="17" t="s">
        <v>6</v>
      </c>
      <c r="B487" s="8" t="s">
        <v>2795</v>
      </c>
      <c r="C487" s="8" t="s">
        <v>8</v>
      </c>
      <c r="D487" s="9" t="s">
        <v>7</v>
      </c>
      <c r="E487" s="19">
        <v>38.643799999999999</v>
      </c>
      <c r="G487" s="8">
        <v>763</v>
      </c>
      <c r="H487" s="8">
        <v>618</v>
      </c>
      <c r="I487" s="8">
        <v>666</v>
      </c>
      <c r="J487" s="12" t="s">
        <v>3528</v>
      </c>
    </row>
    <row r="488" spans="1:10" s="8" customFormat="1" x14ac:dyDescent="0.2">
      <c r="A488" s="17" t="s">
        <v>2191</v>
      </c>
      <c r="B488" s="8" t="s">
        <v>3236</v>
      </c>
      <c r="C488" s="8" t="s">
        <v>2193</v>
      </c>
      <c r="D488" s="9" t="s">
        <v>2192</v>
      </c>
      <c r="E488" s="19">
        <v>20.3996</v>
      </c>
      <c r="G488" s="8">
        <v>762</v>
      </c>
      <c r="H488" s="8">
        <v>796</v>
      </c>
      <c r="I488" s="8">
        <v>1181</v>
      </c>
      <c r="J488" s="12" t="s">
        <v>2623</v>
      </c>
    </row>
    <row r="489" spans="1:10" s="8" customFormat="1" x14ac:dyDescent="0.2">
      <c r="A489" s="17" t="s">
        <v>1990</v>
      </c>
      <c r="B489" s="8" t="s">
        <v>2772</v>
      </c>
      <c r="C489" s="8" t="s">
        <v>1992</v>
      </c>
      <c r="D489" s="9" t="s">
        <v>1991</v>
      </c>
      <c r="E489" s="19">
        <v>23.430199999999999</v>
      </c>
      <c r="G489" s="8">
        <v>754</v>
      </c>
      <c r="H489" s="8">
        <v>1394</v>
      </c>
      <c r="I489" s="8">
        <v>1452</v>
      </c>
      <c r="J489" s="12" t="s">
        <v>3528</v>
      </c>
    </row>
    <row r="490" spans="1:10" s="8" customFormat="1" x14ac:dyDescent="0.2">
      <c r="A490" s="17" t="s">
        <v>1760</v>
      </c>
      <c r="B490" s="8" t="s">
        <v>2976</v>
      </c>
      <c r="C490" s="8" t="s">
        <v>1762</v>
      </c>
      <c r="D490" s="9" t="s">
        <v>1761</v>
      </c>
      <c r="E490" s="19">
        <v>40.779000000000003</v>
      </c>
      <c r="G490" s="8">
        <v>754</v>
      </c>
      <c r="H490" s="8">
        <v>507</v>
      </c>
      <c r="I490" s="8">
        <v>512</v>
      </c>
      <c r="J490" s="12" t="s">
        <v>3529</v>
      </c>
    </row>
    <row r="491" spans="1:10" s="8" customFormat="1" x14ac:dyDescent="0.2">
      <c r="A491" s="17" t="s">
        <v>441</v>
      </c>
      <c r="B491" s="8" t="s">
        <v>2644</v>
      </c>
      <c r="C491" s="8" t="s">
        <v>443</v>
      </c>
      <c r="D491" s="9" t="s">
        <v>442</v>
      </c>
      <c r="E491" s="19">
        <v>22.081700000000001</v>
      </c>
      <c r="G491" s="8">
        <v>751</v>
      </c>
      <c r="H491" s="8">
        <v>757</v>
      </c>
      <c r="I491" s="8">
        <v>1377</v>
      </c>
      <c r="J491" s="12" t="s">
        <v>3529</v>
      </c>
    </row>
    <row r="492" spans="1:10" s="8" customFormat="1" x14ac:dyDescent="0.2">
      <c r="A492" s="17" t="s">
        <v>329</v>
      </c>
      <c r="B492" s="8" t="s">
        <v>2744</v>
      </c>
      <c r="C492" s="8" t="s">
        <v>331</v>
      </c>
      <c r="D492" s="9" t="s">
        <v>330</v>
      </c>
      <c r="E492" s="19">
        <v>51.189799999999998</v>
      </c>
      <c r="G492" s="8">
        <v>749</v>
      </c>
      <c r="H492" s="8">
        <v>1218</v>
      </c>
      <c r="I492" s="8">
        <v>788</v>
      </c>
      <c r="J492" s="12" t="s">
        <v>3528</v>
      </c>
    </row>
    <row r="493" spans="1:10" s="8" customFormat="1" x14ac:dyDescent="0.2">
      <c r="A493" s="17" t="s">
        <v>828</v>
      </c>
      <c r="B493" s="8" t="s">
        <v>3495</v>
      </c>
      <c r="C493" s="8" t="s">
        <v>830</v>
      </c>
      <c r="D493" s="9" t="s">
        <v>829</v>
      </c>
      <c r="E493" s="19">
        <v>85.155199999999994</v>
      </c>
      <c r="G493" s="8">
        <v>747</v>
      </c>
      <c r="H493" s="8">
        <v>834</v>
      </c>
      <c r="I493" s="8">
        <v>1017</v>
      </c>
      <c r="J493" s="12" t="s">
        <v>3528</v>
      </c>
    </row>
    <row r="494" spans="1:10" s="8" customFormat="1" x14ac:dyDescent="0.2">
      <c r="A494" s="17" t="s">
        <v>1028</v>
      </c>
      <c r="B494" s="8" t="s">
        <v>2675</v>
      </c>
      <c r="C494" s="8" t="s">
        <v>1030</v>
      </c>
      <c r="D494" s="9" t="s">
        <v>1029</v>
      </c>
      <c r="E494" s="19">
        <v>34.8919</v>
      </c>
      <c r="G494" s="8">
        <v>742</v>
      </c>
      <c r="H494" s="8">
        <v>783</v>
      </c>
      <c r="I494" s="8">
        <v>1016</v>
      </c>
      <c r="J494" s="12" t="s">
        <v>3529</v>
      </c>
    </row>
    <row r="495" spans="1:10" s="8" customFormat="1" x14ac:dyDescent="0.2">
      <c r="A495" s="17" t="s">
        <v>1515</v>
      </c>
      <c r="B495" s="8" t="s">
        <v>3059</v>
      </c>
      <c r="C495" s="8" t="s">
        <v>1517</v>
      </c>
      <c r="D495" s="9" t="s">
        <v>1516</v>
      </c>
      <c r="E495" s="19">
        <v>54.176200000000001</v>
      </c>
      <c r="G495" s="8">
        <v>741</v>
      </c>
      <c r="H495" s="8">
        <v>690</v>
      </c>
      <c r="I495" s="8">
        <v>817</v>
      </c>
      <c r="J495" s="12" t="s">
        <v>3529</v>
      </c>
    </row>
    <row r="496" spans="1:10" s="8" customFormat="1" x14ac:dyDescent="0.2">
      <c r="A496" s="17" t="s">
        <v>705</v>
      </c>
      <c r="B496" s="8" t="s">
        <v>3376</v>
      </c>
      <c r="C496" s="8" t="s">
        <v>707</v>
      </c>
      <c r="D496" s="9" t="s">
        <v>706</v>
      </c>
      <c r="E496" s="19">
        <v>41.0261</v>
      </c>
      <c r="G496" s="8">
        <v>718</v>
      </c>
      <c r="H496" s="8">
        <v>890</v>
      </c>
      <c r="I496" s="8">
        <v>756</v>
      </c>
      <c r="J496" s="12" t="s">
        <v>3528</v>
      </c>
    </row>
    <row r="497" spans="1:10" s="8" customFormat="1" x14ac:dyDescent="0.2">
      <c r="A497" s="17" t="s">
        <v>995</v>
      </c>
      <c r="B497" s="8" t="s">
        <v>2714</v>
      </c>
      <c r="C497" s="8" t="s">
        <v>342</v>
      </c>
      <c r="D497" s="9" t="s">
        <v>996</v>
      </c>
      <c r="E497" s="19">
        <v>11.9559</v>
      </c>
      <c r="G497" s="8">
        <v>707</v>
      </c>
      <c r="H497" s="8">
        <v>1086</v>
      </c>
      <c r="I497" s="8">
        <v>1075</v>
      </c>
      <c r="J497" s="12" t="s">
        <v>3528</v>
      </c>
    </row>
    <row r="498" spans="1:10" s="8" customFormat="1" x14ac:dyDescent="0.2">
      <c r="A498" s="17" t="s">
        <v>1521</v>
      </c>
      <c r="B498" s="8" t="s">
        <v>3056</v>
      </c>
      <c r="C498" s="8" t="s">
        <v>1522</v>
      </c>
      <c r="D498" s="9"/>
      <c r="E498" s="19">
        <v>69.381399999999999</v>
      </c>
      <c r="G498" s="8">
        <v>704</v>
      </c>
      <c r="H498" s="8">
        <v>554</v>
      </c>
      <c r="I498" s="8">
        <v>1479</v>
      </c>
      <c r="J498" s="12" t="s">
        <v>2585</v>
      </c>
    </row>
    <row r="499" spans="1:10" s="8" customFormat="1" x14ac:dyDescent="0.2">
      <c r="A499" s="17" t="s">
        <v>749</v>
      </c>
      <c r="B499" s="8" t="s">
        <v>2916</v>
      </c>
      <c r="C499" s="8" t="s">
        <v>751</v>
      </c>
      <c r="D499" s="9" t="s">
        <v>750</v>
      </c>
      <c r="E499" s="19">
        <v>46.5379</v>
      </c>
      <c r="G499" s="8">
        <v>699</v>
      </c>
      <c r="H499" s="8">
        <v>738</v>
      </c>
      <c r="I499" s="8">
        <v>784</v>
      </c>
      <c r="J499" s="12" t="s">
        <v>3529</v>
      </c>
    </row>
    <row r="500" spans="1:10" s="8" customFormat="1" x14ac:dyDescent="0.2">
      <c r="A500" s="17" t="s">
        <v>2322</v>
      </c>
      <c r="B500" s="8" t="s">
        <v>3488</v>
      </c>
      <c r="C500" s="8" t="s">
        <v>2324</v>
      </c>
      <c r="D500" s="9" t="s">
        <v>2323</v>
      </c>
      <c r="E500" s="19">
        <v>30.771599999999999</v>
      </c>
      <c r="G500" s="8">
        <v>698</v>
      </c>
      <c r="H500" s="8">
        <v>771</v>
      </c>
      <c r="I500" s="8">
        <v>1388</v>
      </c>
      <c r="J500" s="12" t="s">
        <v>2585</v>
      </c>
    </row>
    <row r="501" spans="1:10" s="8" customFormat="1" x14ac:dyDescent="0.2">
      <c r="A501" s="17" t="s">
        <v>2420</v>
      </c>
      <c r="B501" s="8" t="s">
        <v>3428</v>
      </c>
      <c r="C501" s="8" t="s">
        <v>2422</v>
      </c>
      <c r="D501" s="9" t="s">
        <v>2421</v>
      </c>
      <c r="E501" s="19">
        <v>40.7057</v>
      </c>
      <c r="G501" s="8">
        <v>696</v>
      </c>
      <c r="H501" s="8">
        <v>408</v>
      </c>
      <c r="I501" s="8">
        <v>683</v>
      </c>
      <c r="J501" s="12" t="s">
        <v>3528</v>
      </c>
    </row>
    <row r="502" spans="1:10" s="8" customFormat="1" x14ac:dyDescent="0.2">
      <c r="A502" s="17" t="s">
        <v>1207</v>
      </c>
      <c r="B502" s="8" t="s">
        <v>2780</v>
      </c>
      <c r="C502" s="8" t="s">
        <v>1209</v>
      </c>
      <c r="D502" s="9" t="s">
        <v>1208</v>
      </c>
      <c r="E502" s="19">
        <v>13.1927</v>
      </c>
      <c r="G502" s="8">
        <v>695</v>
      </c>
      <c r="H502" s="8">
        <v>1219</v>
      </c>
      <c r="I502" s="8">
        <v>956</v>
      </c>
      <c r="J502" s="12" t="s">
        <v>3529</v>
      </c>
    </row>
    <row r="503" spans="1:10" s="8" customFormat="1" x14ac:dyDescent="0.2">
      <c r="A503" s="17" t="s">
        <v>1805</v>
      </c>
      <c r="B503" s="8" t="s">
        <v>3356</v>
      </c>
      <c r="C503" s="8" t="s">
        <v>1807</v>
      </c>
      <c r="D503" s="9" t="s">
        <v>1806</v>
      </c>
      <c r="E503" s="19">
        <v>93.108800000000002</v>
      </c>
      <c r="G503" s="8">
        <v>694</v>
      </c>
      <c r="H503" s="8">
        <v>405</v>
      </c>
      <c r="I503" s="8">
        <v>487</v>
      </c>
      <c r="J503" s="12" t="s">
        <v>3528</v>
      </c>
    </row>
    <row r="504" spans="1:10" s="8" customFormat="1" x14ac:dyDescent="0.2">
      <c r="A504" s="17" t="s">
        <v>1775</v>
      </c>
      <c r="B504" s="8" t="s">
        <v>3329</v>
      </c>
      <c r="C504" s="8" t="s">
        <v>1777</v>
      </c>
      <c r="D504" s="9" t="s">
        <v>1776</v>
      </c>
      <c r="E504" s="19">
        <v>43.417400000000001</v>
      </c>
      <c r="G504" s="8">
        <v>691</v>
      </c>
      <c r="H504" s="8">
        <v>313</v>
      </c>
      <c r="I504" s="8">
        <v>345</v>
      </c>
      <c r="J504" s="12" t="s">
        <v>2585</v>
      </c>
    </row>
    <row r="505" spans="1:10" s="8" customFormat="1" x14ac:dyDescent="0.2">
      <c r="A505" s="17" t="s">
        <v>2526</v>
      </c>
      <c r="B505" s="8" t="s">
        <v>3302</v>
      </c>
      <c r="C505" s="8" t="s">
        <v>2528</v>
      </c>
      <c r="D505" s="9" t="s">
        <v>2527</v>
      </c>
      <c r="E505" s="19">
        <v>8.2036999999999995</v>
      </c>
      <c r="G505" s="8">
        <v>683</v>
      </c>
      <c r="H505" s="8">
        <v>542</v>
      </c>
      <c r="I505" s="8">
        <v>1357</v>
      </c>
      <c r="J505" s="12" t="s">
        <v>3529</v>
      </c>
    </row>
    <row r="506" spans="1:10" s="8" customFormat="1" x14ac:dyDescent="0.2">
      <c r="A506" s="17" t="s">
        <v>1925</v>
      </c>
      <c r="B506" s="8" t="s">
        <v>3453</v>
      </c>
      <c r="C506" s="8" t="s">
        <v>325</v>
      </c>
      <c r="D506" s="9" t="s">
        <v>1926</v>
      </c>
      <c r="E506" s="19">
        <v>13.6523</v>
      </c>
      <c r="G506" s="8">
        <v>679</v>
      </c>
      <c r="H506" s="8">
        <v>1404</v>
      </c>
      <c r="I506" s="8">
        <v>1478</v>
      </c>
      <c r="J506" s="12" t="s">
        <v>2585</v>
      </c>
    </row>
    <row r="507" spans="1:10" s="8" customFormat="1" x14ac:dyDescent="0.2">
      <c r="A507" s="17" t="s">
        <v>450</v>
      </c>
      <c r="B507" s="8" t="s">
        <v>2673</v>
      </c>
      <c r="C507" s="8" t="s">
        <v>452</v>
      </c>
      <c r="D507" s="9" t="s">
        <v>451</v>
      </c>
      <c r="E507" s="19">
        <v>52.5672</v>
      </c>
      <c r="G507" s="8">
        <v>676</v>
      </c>
      <c r="H507" s="8">
        <v>647</v>
      </c>
      <c r="I507" s="8">
        <v>557</v>
      </c>
      <c r="J507" s="12" t="s">
        <v>3528</v>
      </c>
    </row>
    <row r="508" spans="1:10" s="8" customFormat="1" x14ac:dyDescent="0.2">
      <c r="A508" s="17" t="s">
        <v>619</v>
      </c>
      <c r="B508" s="8" t="s">
        <v>3393</v>
      </c>
      <c r="C508" s="8" t="s">
        <v>621</v>
      </c>
      <c r="D508" s="9" t="s">
        <v>620</v>
      </c>
      <c r="E508" s="19">
        <v>36.329300000000003</v>
      </c>
      <c r="G508" s="8">
        <v>654</v>
      </c>
      <c r="H508" s="8">
        <v>609</v>
      </c>
      <c r="I508" s="8">
        <v>743</v>
      </c>
      <c r="J508" s="12" t="s">
        <v>3528</v>
      </c>
    </row>
    <row r="509" spans="1:10" s="8" customFormat="1" x14ac:dyDescent="0.2">
      <c r="A509" s="17" t="s">
        <v>1162</v>
      </c>
      <c r="B509" s="8" t="s">
        <v>3008</v>
      </c>
      <c r="C509" s="8" t="s">
        <v>1164</v>
      </c>
      <c r="D509" s="9" t="s">
        <v>1163</v>
      </c>
      <c r="E509" s="19">
        <v>37.085799999999999</v>
      </c>
      <c r="G509" s="8">
        <v>650</v>
      </c>
      <c r="H509" s="8">
        <v>411</v>
      </c>
      <c r="I509" s="8">
        <v>1227</v>
      </c>
      <c r="J509" s="12" t="s">
        <v>2585</v>
      </c>
    </row>
    <row r="510" spans="1:10" s="8" customFormat="1" x14ac:dyDescent="0.2">
      <c r="A510" s="17" t="s">
        <v>444</v>
      </c>
      <c r="B510" s="8" t="s">
        <v>3242</v>
      </c>
      <c r="C510" s="8" t="s">
        <v>446</v>
      </c>
      <c r="D510" s="9" t="s">
        <v>445</v>
      </c>
      <c r="E510" s="19">
        <v>32.107300000000002</v>
      </c>
      <c r="G510" s="8">
        <v>649</v>
      </c>
      <c r="H510" s="8">
        <v>961</v>
      </c>
      <c r="I510" s="8">
        <v>1190</v>
      </c>
      <c r="J510" s="12" t="s">
        <v>3528</v>
      </c>
    </row>
    <row r="511" spans="1:10" s="8" customFormat="1" x14ac:dyDescent="0.2">
      <c r="A511" s="17" t="s">
        <v>971</v>
      </c>
      <c r="B511" s="8" t="s">
        <v>2802</v>
      </c>
      <c r="C511" s="8" t="s">
        <v>973</v>
      </c>
      <c r="D511" s="9" t="s">
        <v>972</v>
      </c>
      <c r="E511" s="19">
        <v>33.1145</v>
      </c>
      <c r="G511" s="8">
        <v>645</v>
      </c>
      <c r="H511" s="8">
        <v>937</v>
      </c>
      <c r="I511" s="8">
        <v>964</v>
      </c>
      <c r="J511" s="12" t="s">
        <v>3528</v>
      </c>
    </row>
    <row r="512" spans="1:10" s="8" customFormat="1" x14ac:dyDescent="0.2">
      <c r="A512" s="17" t="s">
        <v>1219</v>
      </c>
      <c r="B512" s="8" t="s">
        <v>3197</v>
      </c>
      <c r="C512" s="8" t="s">
        <v>1221</v>
      </c>
      <c r="D512" s="9" t="s">
        <v>1220</v>
      </c>
      <c r="E512" s="19">
        <v>51.336100000000002</v>
      </c>
      <c r="G512" s="8">
        <v>630</v>
      </c>
      <c r="H512" s="8">
        <v>460</v>
      </c>
      <c r="I512" s="8">
        <v>503</v>
      </c>
      <c r="J512" s="12" t="s">
        <v>2623</v>
      </c>
    </row>
    <row r="513" spans="1:10" s="8" customFormat="1" x14ac:dyDescent="0.2">
      <c r="A513" s="17" t="s">
        <v>242</v>
      </c>
      <c r="B513" s="8" t="s">
        <v>3439</v>
      </c>
      <c r="C513" s="8" t="s">
        <v>244</v>
      </c>
      <c r="D513" s="9" t="s">
        <v>243</v>
      </c>
      <c r="E513" s="19">
        <v>50.249299999999998</v>
      </c>
      <c r="G513" s="8">
        <v>629</v>
      </c>
      <c r="H513" s="8">
        <v>383</v>
      </c>
      <c r="I513" s="8">
        <v>606</v>
      </c>
      <c r="J513" s="12" t="s">
        <v>3528</v>
      </c>
    </row>
    <row r="514" spans="1:10" s="8" customFormat="1" x14ac:dyDescent="0.2">
      <c r="A514" s="17" t="s">
        <v>1053</v>
      </c>
      <c r="B514" s="8" t="s">
        <v>2701</v>
      </c>
      <c r="C514" s="8" t="s">
        <v>1055</v>
      </c>
      <c r="D514" s="9" t="s">
        <v>1054</v>
      </c>
      <c r="E514" s="19">
        <v>42.120199999999997</v>
      </c>
      <c r="G514" s="8">
        <v>623</v>
      </c>
      <c r="H514" s="8">
        <v>512</v>
      </c>
      <c r="I514" s="8">
        <v>686</v>
      </c>
      <c r="J514" s="12" t="s">
        <v>3529</v>
      </c>
    </row>
    <row r="515" spans="1:10" s="8" customFormat="1" x14ac:dyDescent="0.2">
      <c r="A515" s="17" t="s">
        <v>155</v>
      </c>
      <c r="B515" s="8" t="s">
        <v>2807</v>
      </c>
      <c r="C515" s="8" t="s">
        <v>157</v>
      </c>
      <c r="D515" s="9" t="s">
        <v>156</v>
      </c>
      <c r="E515" s="19">
        <v>43.023899999999998</v>
      </c>
      <c r="G515" s="8">
        <v>619</v>
      </c>
      <c r="H515" s="8">
        <v>762</v>
      </c>
      <c r="I515" s="8">
        <v>695</v>
      </c>
      <c r="J515" s="12" t="s">
        <v>3528</v>
      </c>
    </row>
    <row r="516" spans="1:10" s="8" customFormat="1" x14ac:dyDescent="0.2">
      <c r="A516" s="17" t="s">
        <v>1793</v>
      </c>
      <c r="B516" s="8" t="s">
        <v>3372</v>
      </c>
      <c r="C516" s="8" t="s">
        <v>715</v>
      </c>
      <c r="D516" s="9" t="s">
        <v>1794</v>
      </c>
      <c r="E516" s="19">
        <v>16.286000000000001</v>
      </c>
      <c r="G516" s="8">
        <v>612</v>
      </c>
      <c r="H516" s="8">
        <v>984</v>
      </c>
      <c r="I516" s="8">
        <v>1255</v>
      </c>
      <c r="J516" s="12" t="s">
        <v>3528</v>
      </c>
    </row>
    <row r="517" spans="1:10" s="8" customFormat="1" x14ac:dyDescent="0.2">
      <c r="A517" s="17" t="s">
        <v>2212</v>
      </c>
      <c r="B517" s="8" t="s">
        <v>2813</v>
      </c>
      <c r="C517" s="8" t="s">
        <v>2214</v>
      </c>
      <c r="D517" s="9" t="s">
        <v>2213</v>
      </c>
      <c r="E517" s="19">
        <v>55.610900000000001</v>
      </c>
      <c r="G517" s="8">
        <v>611</v>
      </c>
      <c r="H517" s="8">
        <v>794</v>
      </c>
      <c r="I517" s="8">
        <v>879</v>
      </c>
      <c r="J517" s="12" t="s">
        <v>3529</v>
      </c>
    </row>
    <row r="518" spans="1:10" s="8" customFormat="1" x14ac:dyDescent="0.2">
      <c r="A518" s="17" t="s">
        <v>115</v>
      </c>
      <c r="B518" s="8" t="s">
        <v>2639</v>
      </c>
      <c r="C518" s="8" t="s">
        <v>117</v>
      </c>
      <c r="D518" s="9" t="s">
        <v>116</v>
      </c>
      <c r="E518" s="19">
        <v>47.155200000000001</v>
      </c>
      <c r="G518" s="8">
        <v>607</v>
      </c>
      <c r="H518" s="8">
        <v>815</v>
      </c>
      <c r="I518" s="8">
        <v>1024</v>
      </c>
      <c r="J518" s="12" t="s">
        <v>3528</v>
      </c>
    </row>
    <row r="519" spans="1:10" s="8" customFormat="1" x14ac:dyDescent="0.2">
      <c r="A519" s="17" t="s">
        <v>138</v>
      </c>
      <c r="B519" s="8" t="s">
        <v>2637</v>
      </c>
      <c r="C519" s="8" t="s">
        <v>140</v>
      </c>
      <c r="D519" s="9" t="s">
        <v>139</v>
      </c>
      <c r="E519" s="19">
        <v>74.617999999999995</v>
      </c>
      <c r="G519" s="8">
        <v>602</v>
      </c>
      <c r="H519" s="8">
        <v>401</v>
      </c>
      <c r="I519" s="8">
        <v>400</v>
      </c>
      <c r="J519" s="12" t="s">
        <v>2585</v>
      </c>
    </row>
    <row r="520" spans="1:10" s="8" customFormat="1" x14ac:dyDescent="0.2">
      <c r="A520" s="17" t="s">
        <v>2158</v>
      </c>
      <c r="B520" s="8" t="s">
        <v>3241</v>
      </c>
      <c r="C520" s="8" t="s">
        <v>1768</v>
      </c>
      <c r="D520" s="9" t="s">
        <v>2159</v>
      </c>
      <c r="E520" s="19">
        <v>12.518599999999999</v>
      </c>
      <c r="G520" s="8">
        <v>598</v>
      </c>
      <c r="H520" s="8">
        <v>601</v>
      </c>
      <c r="I520" s="8">
        <v>844</v>
      </c>
      <c r="J520" s="12" t="s">
        <v>3529</v>
      </c>
    </row>
    <row r="521" spans="1:10" s="8" customFormat="1" x14ac:dyDescent="0.2">
      <c r="A521" s="17" t="s">
        <v>2451</v>
      </c>
      <c r="B521" s="8" t="s">
        <v>3413</v>
      </c>
      <c r="C521" s="8" t="s">
        <v>2453</v>
      </c>
      <c r="D521" s="9" t="s">
        <v>2452</v>
      </c>
      <c r="E521" s="19">
        <v>31.53</v>
      </c>
      <c r="G521" s="8">
        <v>595</v>
      </c>
      <c r="H521" s="8">
        <v>263</v>
      </c>
      <c r="I521" s="8">
        <v>308</v>
      </c>
      <c r="J521" s="12" t="s">
        <v>2585</v>
      </c>
    </row>
    <row r="522" spans="1:10" s="8" customFormat="1" x14ac:dyDescent="0.2">
      <c r="A522" s="17" t="s">
        <v>323</v>
      </c>
      <c r="B522" s="8" t="s">
        <v>3524</v>
      </c>
      <c r="C522" s="8" t="s">
        <v>325</v>
      </c>
      <c r="D522" s="9" t="s">
        <v>324</v>
      </c>
      <c r="E522" s="19">
        <v>13.555300000000001</v>
      </c>
      <c r="G522" s="8">
        <v>595</v>
      </c>
      <c r="H522" s="8">
        <v>1028</v>
      </c>
      <c r="I522" s="8">
        <v>951</v>
      </c>
      <c r="J522" s="12" t="s">
        <v>2585</v>
      </c>
    </row>
    <row r="523" spans="1:10" s="8" customFormat="1" x14ac:dyDescent="0.2">
      <c r="A523" s="17" t="s">
        <v>1801</v>
      </c>
      <c r="B523" s="8" t="s">
        <v>3375</v>
      </c>
      <c r="C523" s="8" t="s">
        <v>935</v>
      </c>
      <c r="D523" s="10" t="s">
        <v>2608</v>
      </c>
      <c r="E523" s="19">
        <v>28.657599999999999</v>
      </c>
      <c r="G523" s="8">
        <v>594</v>
      </c>
      <c r="H523" s="8">
        <v>877</v>
      </c>
      <c r="I523" s="8">
        <v>779</v>
      </c>
      <c r="J523" s="12" t="s">
        <v>3528</v>
      </c>
    </row>
    <row r="524" spans="1:10" s="8" customFormat="1" x14ac:dyDescent="0.2">
      <c r="A524" s="17" t="s">
        <v>1282</v>
      </c>
      <c r="B524" s="8" t="s">
        <v>2859</v>
      </c>
      <c r="C524" s="8" t="s">
        <v>1284</v>
      </c>
      <c r="D524" s="9" t="s">
        <v>1283</v>
      </c>
      <c r="E524" s="19">
        <v>53.941099999999999</v>
      </c>
      <c r="G524" s="8">
        <v>590</v>
      </c>
      <c r="H524" s="8">
        <v>471</v>
      </c>
      <c r="I524" s="8">
        <v>501</v>
      </c>
      <c r="J524" s="12" t="s">
        <v>2623</v>
      </c>
    </row>
    <row r="525" spans="1:10" s="8" customFormat="1" x14ac:dyDescent="0.2">
      <c r="A525" s="17" t="s">
        <v>2041</v>
      </c>
      <c r="B525" s="8" t="s">
        <v>2794</v>
      </c>
      <c r="C525" s="8" t="s">
        <v>942</v>
      </c>
      <c r="D525" s="9" t="s">
        <v>2042</v>
      </c>
      <c r="E525" s="19">
        <v>18.900700000000001</v>
      </c>
      <c r="G525" s="8">
        <v>589</v>
      </c>
      <c r="H525" s="8">
        <v>522</v>
      </c>
      <c r="I525" s="8">
        <v>558</v>
      </c>
      <c r="J525" s="12" t="s">
        <v>2585</v>
      </c>
    </row>
    <row r="526" spans="1:10" s="8" customFormat="1" x14ac:dyDescent="0.2">
      <c r="A526" s="17" t="s">
        <v>149</v>
      </c>
      <c r="B526" s="8" t="s">
        <v>3243</v>
      </c>
      <c r="C526" s="8" t="s">
        <v>151</v>
      </c>
      <c r="D526" s="9" t="s">
        <v>150</v>
      </c>
      <c r="E526" s="19">
        <v>8.9178999999999995</v>
      </c>
      <c r="G526" s="8">
        <v>587</v>
      </c>
      <c r="H526" s="13">
        <v>3130</v>
      </c>
      <c r="I526" s="13">
        <v>3433</v>
      </c>
      <c r="J526" s="12" t="s">
        <v>2585</v>
      </c>
    </row>
    <row r="527" spans="1:10" s="8" customFormat="1" x14ac:dyDescent="0.2">
      <c r="A527" s="17" t="s">
        <v>1820</v>
      </c>
      <c r="B527" s="8" t="s">
        <v>3346</v>
      </c>
      <c r="C527" s="8" t="s">
        <v>1822</v>
      </c>
      <c r="D527" s="9" t="s">
        <v>1821</v>
      </c>
      <c r="E527" s="19">
        <v>20.043199999999999</v>
      </c>
      <c r="G527" s="8">
        <v>583</v>
      </c>
      <c r="H527" s="8">
        <v>518</v>
      </c>
      <c r="I527" s="8">
        <v>413</v>
      </c>
      <c r="J527" s="12" t="s">
        <v>2585</v>
      </c>
    </row>
    <row r="528" spans="1:10" s="8" customFormat="1" x14ac:dyDescent="0.2">
      <c r="A528" s="17" t="s">
        <v>1701</v>
      </c>
      <c r="B528" s="8" t="s">
        <v>2901</v>
      </c>
      <c r="C528" s="8" t="s">
        <v>1703</v>
      </c>
      <c r="D528" s="9" t="s">
        <v>1702</v>
      </c>
      <c r="E528" s="19">
        <v>21.7791</v>
      </c>
      <c r="G528" s="8">
        <v>575</v>
      </c>
      <c r="H528" s="8">
        <v>716</v>
      </c>
      <c r="I528" s="8">
        <v>730</v>
      </c>
      <c r="J528" s="12" t="s">
        <v>3528</v>
      </c>
    </row>
    <row r="529" spans="1:10" s="8" customFormat="1" x14ac:dyDescent="0.2">
      <c r="A529" s="17" t="s">
        <v>1375</v>
      </c>
      <c r="B529" s="8" t="s">
        <v>3033</v>
      </c>
      <c r="C529" s="8" t="s">
        <v>1377</v>
      </c>
      <c r="D529" s="9" t="s">
        <v>1376</v>
      </c>
      <c r="E529" s="19">
        <v>16.931799999999999</v>
      </c>
      <c r="G529" s="8">
        <v>575</v>
      </c>
      <c r="H529" s="8">
        <v>983</v>
      </c>
      <c r="I529" s="8">
        <v>1865</v>
      </c>
      <c r="J529" s="12" t="s">
        <v>3529</v>
      </c>
    </row>
    <row r="530" spans="1:10" s="8" customFormat="1" x14ac:dyDescent="0.2">
      <c r="A530" s="17" t="s">
        <v>2232</v>
      </c>
      <c r="B530" s="8" t="s">
        <v>2749</v>
      </c>
      <c r="C530" s="8" t="s">
        <v>2234</v>
      </c>
      <c r="D530" s="9" t="s">
        <v>2233</v>
      </c>
      <c r="E530" s="19">
        <v>61.6648</v>
      </c>
      <c r="G530" s="8">
        <v>571</v>
      </c>
      <c r="H530" s="8">
        <v>443</v>
      </c>
      <c r="I530" s="8">
        <v>5497</v>
      </c>
      <c r="J530" s="12" t="s">
        <v>2585</v>
      </c>
    </row>
    <row r="531" spans="1:10" s="8" customFormat="1" x14ac:dyDescent="0.2">
      <c r="A531" s="17" t="s">
        <v>1269</v>
      </c>
      <c r="B531" s="8" t="s">
        <v>2875</v>
      </c>
      <c r="C531" s="8" t="s">
        <v>1271</v>
      </c>
      <c r="D531" s="9" t="s">
        <v>1270</v>
      </c>
      <c r="E531" s="19">
        <v>65.881100000000004</v>
      </c>
      <c r="G531" s="8">
        <v>571</v>
      </c>
      <c r="H531" s="8">
        <v>674</v>
      </c>
      <c r="I531" s="8">
        <v>782</v>
      </c>
      <c r="J531" s="12" t="s">
        <v>3528</v>
      </c>
    </row>
    <row r="532" spans="1:10" s="8" customFormat="1" x14ac:dyDescent="0.2">
      <c r="A532" s="17" t="s">
        <v>992</v>
      </c>
      <c r="B532" s="8" t="s">
        <v>2694</v>
      </c>
      <c r="C532" s="8" t="s">
        <v>994</v>
      </c>
      <c r="D532" s="9" t="s">
        <v>993</v>
      </c>
      <c r="E532" s="19">
        <v>20.100999999999999</v>
      </c>
      <c r="G532" s="8">
        <v>570</v>
      </c>
      <c r="H532" s="8">
        <v>916</v>
      </c>
      <c r="I532" s="8">
        <v>968</v>
      </c>
      <c r="J532" s="12" t="s">
        <v>3528</v>
      </c>
    </row>
    <row r="533" spans="1:10" s="8" customFormat="1" x14ac:dyDescent="0.2">
      <c r="A533" s="17" t="s">
        <v>1683</v>
      </c>
      <c r="B533" s="8" t="s">
        <v>2908</v>
      </c>
      <c r="C533" s="8" t="s">
        <v>1685</v>
      </c>
      <c r="D533" s="9" t="s">
        <v>1684</v>
      </c>
      <c r="E533" s="19">
        <v>15.0025</v>
      </c>
      <c r="G533" s="8">
        <v>565</v>
      </c>
      <c r="H533" s="8">
        <v>916</v>
      </c>
      <c r="I533" s="8">
        <v>1203</v>
      </c>
      <c r="J533" s="12" t="s">
        <v>3529</v>
      </c>
    </row>
    <row r="534" spans="1:10" s="8" customFormat="1" x14ac:dyDescent="0.2">
      <c r="A534" s="17" t="s">
        <v>2518</v>
      </c>
      <c r="B534" s="8" t="s">
        <v>3073</v>
      </c>
      <c r="C534" s="8" t="s">
        <v>935</v>
      </c>
      <c r="D534" s="10" t="s">
        <v>2599</v>
      </c>
      <c r="E534" s="19">
        <v>7.7489999999999997</v>
      </c>
      <c r="G534" s="8">
        <v>554</v>
      </c>
      <c r="H534" s="8">
        <v>846</v>
      </c>
      <c r="I534" s="8">
        <v>1139</v>
      </c>
      <c r="J534" s="12" t="s">
        <v>3528</v>
      </c>
    </row>
    <row r="535" spans="1:10" s="8" customFormat="1" x14ac:dyDescent="0.2">
      <c r="A535" s="17" t="s">
        <v>1778</v>
      </c>
      <c r="B535" s="8" t="s">
        <v>3454</v>
      </c>
      <c r="C535" s="8" t="s">
        <v>1780</v>
      </c>
      <c r="D535" s="9" t="s">
        <v>1779</v>
      </c>
      <c r="E535" s="19">
        <v>39.967599999999997</v>
      </c>
      <c r="G535" s="8">
        <v>553</v>
      </c>
      <c r="H535" s="8">
        <v>334</v>
      </c>
      <c r="I535" s="8">
        <v>399</v>
      </c>
      <c r="J535" s="12" t="s">
        <v>2585</v>
      </c>
    </row>
    <row r="536" spans="1:10" s="8" customFormat="1" x14ac:dyDescent="0.2">
      <c r="A536" s="17" t="s">
        <v>2271</v>
      </c>
      <c r="B536" s="8" t="s">
        <v>3193</v>
      </c>
      <c r="C536" s="8" t="s">
        <v>2273</v>
      </c>
      <c r="D536" s="9" t="s">
        <v>2272</v>
      </c>
      <c r="E536" s="19">
        <v>66.703800000000001</v>
      </c>
      <c r="G536" s="8">
        <v>528</v>
      </c>
      <c r="H536" s="8">
        <v>852</v>
      </c>
      <c r="I536" s="8">
        <v>937</v>
      </c>
      <c r="J536" s="12" t="s">
        <v>3529</v>
      </c>
    </row>
    <row r="537" spans="1:10" s="8" customFormat="1" x14ac:dyDescent="0.2">
      <c r="A537" s="17" t="s">
        <v>294</v>
      </c>
      <c r="B537" s="8" t="s">
        <v>2902</v>
      </c>
      <c r="C537" s="8" t="s">
        <v>295</v>
      </c>
      <c r="D537" s="10" t="s">
        <v>2593</v>
      </c>
      <c r="E537" s="19">
        <v>18.112500000000001</v>
      </c>
      <c r="G537" s="8">
        <v>525</v>
      </c>
      <c r="H537" s="8">
        <v>584</v>
      </c>
      <c r="I537" s="8">
        <v>689</v>
      </c>
      <c r="J537" s="12" t="s">
        <v>3528</v>
      </c>
    </row>
    <row r="538" spans="1:10" s="8" customFormat="1" x14ac:dyDescent="0.2">
      <c r="A538" s="17" t="s">
        <v>1068</v>
      </c>
      <c r="B538" s="8" t="s">
        <v>2669</v>
      </c>
      <c r="C538" s="8" t="s">
        <v>1070</v>
      </c>
      <c r="D538" s="9" t="s">
        <v>1069</v>
      </c>
      <c r="E538" s="19">
        <v>30.546800000000001</v>
      </c>
      <c r="G538" s="8">
        <v>524</v>
      </c>
      <c r="H538" s="8">
        <v>548</v>
      </c>
      <c r="I538" s="8">
        <v>725</v>
      </c>
      <c r="J538" s="12" t="s">
        <v>3529</v>
      </c>
    </row>
    <row r="539" spans="1:10" s="8" customFormat="1" x14ac:dyDescent="0.2">
      <c r="A539" s="17" t="s">
        <v>61</v>
      </c>
      <c r="B539" s="8" t="s">
        <v>3037</v>
      </c>
      <c r="C539" s="8" t="s">
        <v>63</v>
      </c>
      <c r="D539" s="9" t="s">
        <v>62</v>
      </c>
      <c r="E539" s="19">
        <v>17.204999999999998</v>
      </c>
      <c r="G539" s="8">
        <v>521</v>
      </c>
      <c r="H539" s="8">
        <v>154</v>
      </c>
      <c r="I539" s="8">
        <v>341</v>
      </c>
      <c r="J539" s="12" t="s">
        <v>2585</v>
      </c>
    </row>
    <row r="540" spans="1:10" s="8" customFormat="1" x14ac:dyDescent="0.2">
      <c r="A540" s="17" t="s">
        <v>1576</v>
      </c>
      <c r="B540" s="8" t="s">
        <v>3468</v>
      </c>
      <c r="C540" s="8" t="s">
        <v>1578</v>
      </c>
      <c r="D540" s="9" t="s">
        <v>1577</v>
      </c>
      <c r="E540" s="19">
        <v>55.301099999999998</v>
      </c>
      <c r="G540" s="8">
        <v>511</v>
      </c>
      <c r="H540" s="8">
        <v>1070</v>
      </c>
      <c r="I540" s="8">
        <v>905</v>
      </c>
      <c r="J540" s="12" t="s">
        <v>2585</v>
      </c>
    </row>
    <row r="541" spans="1:10" s="8" customFormat="1" x14ac:dyDescent="0.2">
      <c r="A541" s="17" t="s">
        <v>1319</v>
      </c>
      <c r="B541" s="8" t="s">
        <v>2886</v>
      </c>
      <c r="C541" s="8" t="s">
        <v>1321</v>
      </c>
      <c r="D541" s="9" t="s">
        <v>1320</v>
      </c>
      <c r="E541" s="19">
        <v>24.056999999999999</v>
      </c>
      <c r="G541" s="8">
        <v>510</v>
      </c>
      <c r="H541" s="8">
        <v>374</v>
      </c>
      <c r="I541" s="8">
        <v>427</v>
      </c>
      <c r="J541" s="12" t="s">
        <v>3528</v>
      </c>
    </row>
    <row r="542" spans="1:10" s="8" customFormat="1" x14ac:dyDescent="0.2">
      <c r="A542" s="17" t="s">
        <v>239</v>
      </c>
      <c r="B542" s="8" t="s">
        <v>3433</v>
      </c>
      <c r="C542" s="8" t="s">
        <v>241</v>
      </c>
      <c r="D542" s="9" t="s">
        <v>240</v>
      </c>
      <c r="E542" s="19">
        <v>24.2623</v>
      </c>
      <c r="G542" s="8">
        <v>499</v>
      </c>
      <c r="H542" s="8">
        <v>391</v>
      </c>
      <c r="I542" s="8">
        <v>470</v>
      </c>
      <c r="J542" s="12" t="s">
        <v>2585</v>
      </c>
    </row>
    <row r="543" spans="1:10" s="8" customFormat="1" x14ac:dyDescent="0.2">
      <c r="A543" s="17" t="s">
        <v>1222</v>
      </c>
      <c r="B543" s="8" t="s">
        <v>3264</v>
      </c>
      <c r="C543" s="8" t="s">
        <v>1224</v>
      </c>
      <c r="D543" s="9" t="s">
        <v>1223</v>
      </c>
      <c r="E543" s="19">
        <v>7.9591000000000003</v>
      </c>
      <c r="G543" s="8">
        <v>497</v>
      </c>
      <c r="H543" s="8">
        <v>1093</v>
      </c>
      <c r="I543" s="8">
        <v>1294</v>
      </c>
      <c r="J543" s="12" t="s">
        <v>3529</v>
      </c>
    </row>
    <row r="544" spans="1:10" s="8" customFormat="1" x14ac:dyDescent="0.2">
      <c r="A544" s="17" t="s">
        <v>583</v>
      </c>
      <c r="B544" s="8" t="s">
        <v>2724</v>
      </c>
      <c r="C544" s="8" t="s">
        <v>585</v>
      </c>
      <c r="D544" s="9" t="s">
        <v>584</v>
      </c>
      <c r="E544" s="19">
        <v>29.675699999999999</v>
      </c>
      <c r="G544" s="8">
        <v>492</v>
      </c>
      <c r="H544" s="8">
        <v>312</v>
      </c>
      <c r="I544" s="8">
        <v>440</v>
      </c>
      <c r="J544" s="12" t="s">
        <v>2585</v>
      </c>
    </row>
    <row r="545" spans="1:10" s="8" customFormat="1" x14ac:dyDescent="0.2">
      <c r="A545" s="17" t="s">
        <v>1303</v>
      </c>
      <c r="B545" s="8" t="s">
        <v>2872</v>
      </c>
      <c r="C545" s="8" t="s">
        <v>1305</v>
      </c>
      <c r="D545" s="9" t="s">
        <v>1304</v>
      </c>
      <c r="E545" s="19">
        <v>57.984299999999998</v>
      </c>
      <c r="G545" s="8">
        <v>487</v>
      </c>
      <c r="H545" s="8">
        <v>324</v>
      </c>
      <c r="I545" s="8">
        <v>434</v>
      </c>
      <c r="J545" s="12" t="s">
        <v>3528</v>
      </c>
    </row>
    <row r="546" spans="1:10" s="8" customFormat="1" x14ac:dyDescent="0.2">
      <c r="A546" s="17" t="s">
        <v>819</v>
      </c>
      <c r="B546" s="8" t="s">
        <v>3367</v>
      </c>
      <c r="C546" s="8" t="s">
        <v>821</v>
      </c>
      <c r="D546" s="9" t="s">
        <v>820</v>
      </c>
      <c r="E546" s="19">
        <v>36.1265</v>
      </c>
      <c r="G546" s="8">
        <v>486</v>
      </c>
      <c r="H546" s="8">
        <v>385</v>
      </c>
      <c r="I546" s="8">
        <v>431</v>
      </c>
      <c r="J546" s="12" t="s">
        <v>2585</v>
      </c>
    </row>
    <row r="547" spans="1:10" s="8" customFormat="1" x14ac:dyDescent="0.2">
      <c r="A547" s="17" t="s">
        <v>2283</v>
      </c>
      <c r="B547" s="8" t="s">
        <v>3386</v>
      </c>
      <c r="C547" s="8" t="s">
        <v>2285</v>
      </c>
      <c r="D547" s="9" t="s">
        <v>2284</v>
      </c>
      <c r="E547" s="19">
        <v>42.401299999999999</v>
      </c>
      <c r="G547" s="8">
        <v>484</v>
      </c>
      <c r="H547" s="8">
        <v>373</v>
      </c>
      <c r="I547" s="8">
        <v>499</v>
      </c>
      <c r="J547" s="12" t="s">
        <v>3528</v>
      </c>
    </row>
    <row r="548" spans="1:10" s="8" customFormat="1" x14ac:dyDescent="0.2">
      <c r="A548" s="17" t="s">
        <v>1621</v>
      </c>
      <c r="B548" s="8" t="s">
        <v>3274</v>
      </c>
      <c r="C548" s="8" t="s">
        <v>1623</v>
      </c>
      <c r="D548" s="9" t="s">
        <v>1622</v>
      </c>
      <c r="E548" s="19">
        <v>37.493200000000002</v>
      </c>
      <c r="G548" s="8">
        <v>482</v>
      </c>
      <c r="H548" s="8">
        <v>383</v>
      </c>
      <c r="I548" s="8">
        <v>525</v>
      </c>
      <c r="J548" s="12" t="s">
        <v>2623</v>
      </c>
    </row>
    <row r="549" spans="1:10" s="8" customFormat="1" x14ac:dyDescent="0.2">
      <c r="A549" s="17" t="s">
        <v>1065</v>
      </c>
      <c r="B549" s="8" t="s">
        <v>2670</v>
      </c>
      <c r="C549" s="8" t="s">
        <v>1067</v>
      </c>
      <c r="D549" s="9" t="s">
        <v>1066</v>
      </c>
      <c r="E549" s="19">
        <v>52.435099999999998</v>
      </c>
      <c r="G549" s="8">
        <v>481</v>
      </c>
      <c r="H549" s="8">
        <v>500</v>
      </c>
      <c r="I549" s="8">
        <v>547</v>
      </c>
      <c r="J549" s="12" t="s">
        <v>2585</v>
      </c>
    </row>
    <row r="550" spans="1:10" s="8" customFormat="1" x14ac:dyDescent="0.2">
      <c r="A550" s="17" t="s">
        <v>2063</v>
      </c>
      <c r="B550" s="8" t="s">
        <v>3290</v>
      </c>
      <c r="C550" s="8" t="s">
        <v>2064</v>
      </c>
      <c r="D550" s="10" t="s">
        <v>2607</v>
      </c>
      <c r="E550" s="19">
        <v>35.273600000000002</v>
      </c>
      <c r="G550" s="8">
        <v>467</v>
      </c>
      <c r="H550" s="8">
        <v>355</v>
      </c>
      <c r="I550" s="8">
        <v>363</v>
      </c>
      <c r="J550" s="12" t="s">
        <v>3528</v>
      </c>
    </row>
    <row r="551" spans="1:10" s="8" customFormat="1" x14ac:dyDescent="0.2">
      <c r="A551" s="17" t="s">
        <v>471</v>
      </c>
      <c r="B551" s="8" t="s">
        <v>3307</v>
      </c>
      <c r="C551" s="8" t="s">
        <v>473</v>
      </c>
      <c r="D551" s="9" t="s">
        <v>472</v>
      </c>
      <c r="E551" s="19">
        <v>11.4816</v>
      </c>
      <c r="G551" s="8">
        <v>465</v>
      </c>
      <c r="H551" s="8">
        <v>695</v>
      </c>
      <c r="I551" s="8">
        <v>742</v>
      </c>
      <c r="J551" s="12" t="s">
        <v>3528</v>
      </c>
    </row>
    <row r="552" spans="1:10" s="8" customFormat="1" x14ac:dyDescent="0.2">
      <c r="A552" s="17" t="s">
        <v>372</v>
      </c>
      <c r="B552" s="8" t="s">
        <v>3005</v>
      </c>
      <c r="C552" s="8" t="s">
        <v>374</v>
      </c>
      <c r="D552" s="9" t="s">
        <v>373</v>
      </c>
      <c r="E552" s="19">
        <v>37.403599999999997</v>
      </c>
      <c r="G552" s="8">
        <v>462</v>
      </c>
      <c r="H552" s="8">
        <v>430</v>
      </c>
      <c r="I552" s="8">
        <v>533</v>
      </c>
      <c r="J552" s="12" t="s">
        <v>2585</v>
      </c>
    </row>
    <row r="553" spans="1:10" s="8" customFormat="1" x14ac:dyDescent="0.2">
      <c r="A553" s="17" t="s">
        <v>164</v>
      </c>
      <c r="B553" s="8" t="s">
        <v>2759</v>
      </c>
      <c r="C553" s="8" t="s">
        <v>166</v>
      </c>
      <c r="D553" s="9" t="s">
        <v>165</v>
      </c>
      <c r="E553" s="19">
        <v>84.830299999999994</v>
      </c>
      <c r="G553" s="8">
        <v>457</v>
      </c>
      <c r="H553" s="8">
        <v>401</v>
      </c>
      <c r="I553" s="8">
        <v>356</v>
      </c>
      <c r="J553" s="12" t="s">
        <v>3529</v>
      </c>
    </row>
    <row r="554" spans="1:10" s="8" customFormat="1" x14ac:dyDescent="0.2">
      <c r="A554" s="17" t="s">
        <v>1660</v>
      </c>
      <c r="B554" s="8" t="s">
        <v>2923</v>
      </c>
      <c r="C554" s="8" t="s">
        <v>1662</v>
      </c>
      <c r="D554" s="9" t="s">
        <v>1661</v>
      </c>
      <c r="E554" s="19">
        <v>14.492900000000001</v>
      </c>
      <c r="G554" s="8">
        <v>452</v>
      </c>
      <c r="H554" s="8">
        <v>996</v>
      </c>
      <c r="I554" s="8">
        <v>1268</v>
      </c>
      <c r="J554" s="12" t="s">
        <v>3529</v>
      </c>
    </row>
    <row r="555" spans="1:10" s="8" customFormat="1" x14ac:dyDescent="0.2">
      <c r="A555" s="17" t="s">
        <v>462</v>
      </c>
      <c r="B555" s="8" t="s">
        <v>3476</v>
      </c>
      <c r="C555" s="8" t="s">
        <v>464</v>
      </c>
      <c r="D555" s="9" t="s">
        <v>463</v>
      </c>
      <c r="E555" s="19">
        <v>34.049500000000002</v>
      </c>
      <c r="G555" s="8">
        <v>452</v>
      </c>
      <c r="H555" s="8">
        <v>828</v>
      </c>
      <c r="I555" s="8">
        <v>855</v>
      </c>
      <c r="J555" s="12" t="s">
        <v>3529</v>
      </c>
    </row>
    <row r="556" spans="1:10" s="8" customFormat="1" x14ac:dyDescent="0.2">
      <c r="A556" s="17" t="s">
        <v>2084</v>
      </c>
      <c r="B556" s="8" t="s">
        <v>3288</v>
      </c>
      <c r="C556" s="8" t="s">
        <v>2086</v>
      </c>
      <c r="D556" s="9" t="s">
        <v>2085</v>
      </c>
      <c r="E556" s="19">
        <v>58.008499999999998</v>
      </c>
      <c r="G556" s="8">
        <v>451</v>
      </c>
      <c r="H556" s="8">
        <v>382</v>
      </c>
      <c r="I556" s="8">
        <v>492</v>
      </c>
      <c r="J556" s="12" t="s">
        <v>3529</v>
      </c>
    </row>
    <row r="557" spans="1:10" s="8" customFormat="1" x14ac:dyDescent="0.2">
      <c r="A557" s="17" t="s">
        <v>2301</v>
      </c>
      <c r="B557" s="8" t="s">
        <v>3435</v>
      </c>
      <c r="C557" s="8" t="s">
        <v>2303</v>
      </c>
      <c r="D557" s="9" t="s">
        <v>2302</v>
      </c>
      <c r="E557" s="19">
        <v>37.488900000000001</v>
      </c>
      <c r="G557" s="8">
        <v>441</v>
      </c>
      <c r="H557" s="8">
        <v>228</v>
      </c>
      <c r="I557" s="8">
        <v>200</v>
      </c>
      <c r="J557" s="12" t="s">
        <v>2585</v>
      </c>
    </row>
    <row r="558" spans="1:10" s="8" customFormat="1" x14ac:dyDescent="0.2">
      <c r="A558" s="17" t="s">
        <v>1920</v>
      </c>
      <c r="B558" s="8" t="s">
        <v>2835</v>
      </c>
      <c r="C558" s="8" t="s">
        <v>1186</v>
      </c>
      <c r="D558" s="9" t="s">
        <v>1921</v>
      </c>
      <c r="E558" s="19">
        <v>52.43</v>
      </c>
      <c r="G558" s="8">
        <v>440</v>
      </c>
      <c r="H558" s="8">
        <v>331</v>
      </c>
      <c r="I558" s="8">
        <v>322</v>
      </c>
      <c r="J558" s="12" t="s">
        <v>2585</v>
      </c>
    </row>
    <row r="559" spans="1:10" s="8" customFormat="1" x14ac:dyDescent="0.2">
      <c r="A559" s="17" t="s">
        <v>2448</v>
      </c>
      <c r="B559" s="8" t="s">
        <v>3523</v>
      </c>
      <c r="C559" s="8" t="s">
        <v>2450</v>
      </c>
      <c r="D559" s="9" t="s">
        <v>2449</v>
      </c>
      <c r="E559" s="19">
        <v>70.8583</v>
      </c>
      <c r="G559" s="8">
        <v>439</v>
      </c>
      <c r="H559" s="8">
        <v>634</v>
      </c>
      <c r="I559" s="8">
        <v>1105</v>
      </c>
      <c r="J559" s="12" t="s">
        <v>2623</v>
      </c>
    </row>
    <row r="560" spans="1:10" s="8" customFormat="1" x14ac:dyDescent="0.2">
      <c r="A560" s="17" t="s">
        <v>962</v>
      </c>
      <c r="B560" s="8" t="s">
        <v>3172</v>
      </c>
      <c r="C560" s="8" t="s">
        <v>964</v>
      </c>
      <c r="D560" s="9" t="s">
        <v>963</v>
      </c>
      <c r="E560" s="19">
        <v>39.338799999999999</v>
      </c>
      <c r="G560" s="8">
        <v>432</v>
      </c>
      <c r="H560" s="8">
        <v>428</v>
      </c>
      <c r="I560" s="8">
        <v>587</v>
      </c>
      <c r="J560" s="12" t="s">
        <v>3529</v>
      </c>
    </row>
    <row r="561" spans="1:10" s="8" customFormat="1" x14ac:dyDescent="0.2">
      <c r="A561" s="17" t="s">
        <v>622</v>
      </c>
      <c r="B561" s="8" t="s">
        <v>2912</v>
      </c>
      <c r="C561" s="8" t="s">
        <v>624</v>
      </c>
      <c r="D561" s="9" t="s">
        <v>623</v>
      </c>
      <c r="E561" s="19">
        <v>56.759399999999999</v>
      </c>
      <c r="G561" s="8">
        <v>431</v>
      </c>
      <c r="H561" s="8">
        <v>766</v>
      </c>
      <c r="I561" s="8">
        <v>1168</v>
      </c>
      <c r="J561" s="12" t="s">
        <v>3528</v>
      </c>
    </row>
    <row r="562" spans="1:10" s="8" customFormat="1" x14ac:dyDescent="0.2">
      <c r="A562" s="17" t="s">
        <v>2488</v>
      </c>
      <c r="B562" s="8" t="s">
        <v>3287</v>
      </c>
      <c r="C562" s="8" t="s">
        <v>2490</v>
      </c>
      <c r="D562" s="9" t="s">
        <v>2489</v>
      </c>
      <c r="E562" s="19">
        <v>47.847700000000003</v>
      </c>
      <c r="G562" s="8">
        <v>430</v>
      </c>
      <c r="H562" s="8">
        <v>335</v>
      </c>
      <c r="I562" s="8">
        <v>420</v>
      </c>
      <c r="J562" s="12" t="s">
        <v>2585</v>
      </c>
    </row>
    <row r="563" spans="1:10" s="8" customFormat="1" x14ac:dyDescent="0.2">
      <c r="A563" s="17" t="s">
        <v>1790</v>
      </c>
      <c r="B563" s="8" t="s">
        <v>3371</v>
      </c>
      <c r="C563" s="8" t="s">
        <v>1792</v>
      </c>
      <c r="D563" s="9" t="s">
        <v>1791</v>
      </c>
      <c r="E563" s="19">
        <v>32.236199999999997</v>
      </c>
      <c r="G563" s="8">
        <v>424</v>
      </c>
      <c r="H563" s="8">
        <v>365</v>
      </c>
      <c r="I563" s="8">
        <v>443</v>
      </c>
      <c r="J563" s="12" t="s">
        <v>3529</v>
      </c>
    </row>
    <row r="564" spans="1:10" s="8" customFormat="1" x14ac:dyDescent="0.2">
      <c r="A564" s="17" t="s">
        <v>1010</v>
      </c>
      <c r="B564" s="8" t="s">
        <v>2950</v>
      </c>
      <c r="C564" s="8" t="s">
        <v>1012</v>
      </c>
      <c r="D564" s="9" t="s">
        <v>1011</v>
      </c>
      <c r="E564" s="19">
        <v>32.828000000000003</v>
      </c>
      <c r="G564" s="8">
        <v>421</v>
      </c>
      <c r="H564" s="8">
        <v>504</v>
      </c>
      <c r="I564" s="8">
        <v>569</v>
      </c>
      <c r="J564" s="12" t="s">
        <v>3529</v>
      </c>
    </row>
    <row r="565" spans="1:10" s="8" customFormat="1" x14ac:dyDescent="0.2">
      <c r="A565" s="17" t="s">
        <v>251</v>
      </c>
      <c r="B565" s="8" t="s">
        <v>3507</v>
      </c>
      <c r="C565" s="8" t="s">
        <v>253</v>
      </c>
      <c r="D565" s="9" t="s">
        <v>252</v>
      </c>
      <c r="E565" s="19">
        <v>54.831499999999998</v>
      </c>
      <c r="G565" s="8">
        <v>421</v>
      </c>
      <c r="H565" s="8">
        <v>568</v>
      </c>
      <c r="I565" s="8">
        <v>667</v>
      </c>
      <c r="J565" s="12" t="s">
        <v>3528</v>
      </c>
    </row>
    <row r="566" spans="1:10" s="8" customFormat="1" x14ac:dyDescent="0.2">
      <c r="A566" s="17" t="s">
        <v>2137</v>
      </c>
      <c r="B566" s="8" t="s">
        <v>3217</v>
      </c>
      <c r="C566" s="8" t="s">
        <v>2139</v>
      </c>
      <c r="D566" s="9" t="s">
        <v>2138</v>
      </c>
      <c r="E566" s="19">
        <v>17.257899999999999</v>
      </c>
      <c r="G566" s="8">
        <v>416</v>
      </c>
      <c r="H566" s="8">
        <v>508</v>
      </c>
      <c r="I566" s="8">
        <v>590</v>
      </c>
      <c r="J566" s="12" t="s">
        <v>3529</v>
      </c>
    </row>
    <row r="567" spans="1:10" s="8" customFormat="1" x14ac:dyDescent="0.2">
      <c r="A567" s="17" t="s">
        <v>1906</v>
      </c>
      <c r="B567" s="8" t="s">
        <v>3136</v>
      </c>
      <c r="C567" s="8" t="s">
        <v>1908</v>
      </c>
      <c r="D567" s="9" t="s">
        <v>1907</v>
      </c>
      <c r="E567" s="19">
        <v>51.807000000000002</v>
      </c>
      <c r="G567" s="8">
        <v>410</v>
      </c>
      <c r="H567" s="8">
        <v>231</v>
      </c>
      <c r="I567" s="8">
        <v>612</v>
      </c>
      <c r="J567" s="12" t="s">
        <v>3528</v>
      </c>
    </row>
    <row r="568" spans="1:10" s="8" customFormat="1" x14ac:dyDescent="0.2">
      <c r="A568" s="17" t="s">
        <v>2067</v>
      </c>
      <c r="B568" s="8" t="s">
        <v>2773</v>
      </c>
      <c r="C568" s="8" t="s">
        <v>2069</v>
      </c>
      <c r="D568" s="9" t="s">
        <v>2068</v>
      </c>
      <c r="E568" s="19">
        <v>72.745400000000004</v>
      </c>
      <c r="G568" s="8">
        <v>395</v>
      </c>
      <c r="H568" s="8">
        <v>301</v>
      </c>
      <c r="I568" s="8">
        <v>284</v>
      </c>
      <c r="J568" s="12" t="s">
        <v>2585</v>
      </c>
    </row>
    <row r="569" spans="1:10" s="8" customFormat="1" x14ac:dyDescent="0.2">
      <c r="A569" s="17" t="s">
        <v>1945</v>
      </c>
      <c r="B569" s="8" t="s">
        <v>3084</v>
      </c>
      <c r="C569" s="8" t="s">
        <v>1947</v>
      </c>
      <c r="D569" s="9" t="s">
        <v>1946</v>
      </c>
      <c r="E569" s="19">
        <v>6.3406000000000002</v>
      </c>
      <c r="G569" s="8">
        <v>389</v>
      </c>
      <c r="H569" s="8">
        <v>705</v>
      </c>
      <c r="I569" s="8">
        <v>931</v>
      </c>
      <c r="J569" s="12" t="s">
        <v>2585</v>
      </c>
    </row>
    <row r="570" spans="1:10" s="8" customFormat="1" x14ac:dyDescent="0.2">
      <c r="A570" s="17" t="s">
        <v>1734</v>
      </c>
      <c r="B570" s="8" t="s">
        <v>2948</v>
      </c>
      <c r="C570" s="8" t="s">
        <v>1736</v>
      </c>
      <c r="D570" s="9" t="s">
        <v>1735</v>
      </c>
      <c r="E570" s="19">
        <v>45.079700000000003</v>
      </c>
      <c r="G570" s="8">
        <v>379</v>
      </c>
      <c r="H570" s="8">
        <v>611</v>
      </c>
      <c r="I570" s="8">
        <v>857</v>
      </c>
      <c r="J570" s="12" t="s">
        <v>3529</v>
      </c>
    </row>
    <row r="571" spans="1:10" s="8" customFormat="1" x14ac:dyDescent="0.2">
      <c r="A571" s="17" t="s">
        <v>1159</v>
      </c>
      <c r="B571" s="8" t="s">
        <v>3007</v>
      </c>
      <c r="C571" s="8" t="s">
        <v>1161</v>
      </c>
      <c r="D571" s="9" t="s">
        <v>1160</v>
      </c>
      <c r="E571" s="19">
        <v>20.949400000000001</v>
      </c>
      <c r="G571" s="8">
        <v>377</v>
      </c>
      <c r="H571" s="8">
        <v>666</v>
      </c>
      <c r="I571" s="8">
        <v>693</v>
      </c>
      <c r="J571" s="12" t="s">
        <v>3528</v>
      </c>
    </row>
    <row r="572" spans="1:10" s="8" customFormat="1" x14ac:dyDescent="0.2">
      <c r="A572" s="17" t="s">
        <v>221</v>
      </c>
      <c r="B572" s="8" t="s">
        <v>3049</v>
      </c>
      <c r="C572" s="8" t="s">
        <v>223</v>
      </c>
      <c r="D572" s="9" t="s">
        <v>222</v>
      </c>
      <c r="E572" s="19">
        <v>41.298400000000001</v>
      </c>
      <c r="G572" s="8">
        <v>375</v>
      </c>
      <c r="H572" s="8">
        <v>342</v>
      </c>
      <c r="I572" s="8">
        <v>604</v>
      </c>
      <c r="J572" s="12" t="s">
        <v>3528</v>
      </c>
    </row>
    <row r="573" spans="1:10" s="8" customFormat="1" x14ac:dyDescent="0.2">
      <c r="A573" s="17" t="s">
        <v>1802</v>
      </c>
      <c r="B573" s="8" t="s">
        <v>3257</v>
      </c>
      <c r="C573" s="8" t="s">
        <v>1804</v>
      </c>
      <c r="D573" s="9" t="s">
        <v>1803</v>
      </c>
      <c r="E573" s="19">
        <v>48.14</v>
      </c>
      <c r="G573" s="8">
        <v>370</v>
      </c>
      <c r="H573" s="8">
        <v>333</v>
      </c>
      <c r="I573" s="8">
        <v>317</v>
      </c>
      <c r="J573" s="12" t="s">
        <v>2585</v>
      </c>
    </row>
    <row r="574" spans="1:10" s="8" customFormat="1" x14ac:dyDescent="0.2">
      <c r="A574" s="17" t="s">
        <v>664</v>
      </c>
      <c r="B574" s="8" t="s">
        <v>2887</v>
      </c>
      <c r="C574" s="8" t="s">
        <v>666</v>
      </c>
      <c r="D574" s="9" t="s">
        <v>665</v>
      </c>
      <c r="E574" s="19">
        <v>50.907499999999999</v>
      </c>
      <c r="G574" s="8">
        <v>363</v>
      </c>
      <c r="H574" s="8">
        <v>175</v>
      </c>
      <c r="I574" s="8">
        <v>242</v>
      </c>
      <c r="J574" s="12" t="s">
        <v>2585</v>
      </c>
    </row>
    <row r="575" spans="1:10" s="8" customFormat="1" x14ac:dyDescent="0.2">
      <c r="A575" s="17" t="s">
        <v>1557</v>
      </c>
      <c r="B575" s="8" t="s">
        <v>3109</v>
      </c>
      <c r="C575" s="8" t="s">
        <v>1559</v>
      </c>
      <c r="D575" s="9" t="s">
        <v>1558</v>
      </c>
      <c r="E575" s="19">
        <v>57.0563</v>
      </c>
      <c r="G575" s="8">
        <v>361</v>
      </c>
      <c r="H575" s="8">
        <v>338</v>
      </c>
      <c r="I575" s="8">
        <v>209</v>
      </c>
      <c r="J575" s="12" t="s">
        <v>3528</v>
      </c>
    </row>
    <row r="576" spans="1:10" s="8" customFormat="1" x14ac:dyDescent="0.2">
      <c r="A576" s="17" t="s">
        <v>1834</v>
      </c>
      <c r="B576" s="8" t="s">
        <v>3333</v>
      </c>
      <c r="C576" s="8" t="s">
        <v>1836</v>
      </c>
      <c r="D576" s="9" t="s">
        <v>1835</v>
      </c>
      <c r="E576" s="19">
        <v>16.106300000000001</v>
      </c>
      <c r="G576" s="8">
        <v>357</v>
      </c>
      <c r="H576" s="8">
        <v>641</v>
      </c>
      <c r="I576" s="8">
        <v>648</v>
      </c>
      <c r="J576" s="12" t="s">
        <v>3528</v>
      </c>
    </row>
    <row r="577" spans="1:10" s="8" customFormat="1" x14ac:dyDescent="0.2">
      <c r="A577" s="17" t="s">
        <v>1927</v>
      </c>
      <c r="B577" s="8" t="s">
        <v>2867</v>
      </c>
      <c r="C577" s="8" t="s">
        <v>1929</v>
      </c>
      <c r="D577" s="9" t="s">
        <v>1928</v>
      </c>
      <c r="E577" s="19">
        <v>12.286300000000001</v>
      </c>
      <c r="G577" s="8">
        <v>338</v>
      </c>
      <c r="H577" s="8">
        <v>604</v>
      </c>
      <c r="I577" s="8">
        <v>699</v>
      </c>
      <c r="J577" s="12" t="s">
        <v>3529</v>
      </c>
    </row>
    <row r="578" spans="1:10" s="8" customFormat="1" x14ac:dyDescent="0.2">
      <c r="A578" s="17" t="s">
        <v>1531</v>
      </c>
      <c r="B578" s="8" t="s">
        <v>3087</v>
      </c>
      <c r="C578" s="8" t="s">
        <v>1533</v>
      </c>
      <c r="D578" s="9" t="s">
        <v>1532</v>
      </c>
      <c r="E578" s="19">
        <v>59.755200000000002</v>
      </c>
      <c r="G578" s="8">
        <v>338</v>
      </c>
      <c r="H578" s="8">
        <v>270</v>
      </c>
      <c r="I578" s="8">
        <v>337</v>
      </c>
      <c r="J578" s="12" t="s">
        <v>3528</v>
      </c>
    </row>
    <row r="579" spans="1:10" s="8" customFormat="1" x14ac:dyDescent="0.2">
      <c r="A579" s="17" t="s">
        <v>1089</v>
      </c>
      <c r="B579" s="8" t="s">
        <v>2699</v>
      </c>
      <c r="C579" s="8" t="s">
        <v>1091</v>
      </c>
      <c r="D579" s="9" t="s">
        <v>1090</v>
      </c>
      <c r="E579" s="19">
        <v>97.804900000000004</v>
      </c>
      <c r="G579" s="8">
        <v>337</v>
      </c>
      <c r="H579" s="8">
        <v>247</v>
      </c>
      <c r="I579" s="8">
        <v>249</v>
      </c>
      <c r="J579" s="12" t="s">
        <v>2623</v>
      </c>
    </row>
    <row r="580" spans="1:10" s="8" customFormat="1" x14ac:dyDescent="0.2">
      <c r="A580" s="17" t="s">
        <v>734</v>
      </c>
      <c r="B580" s="8" t="s">
        <v>2647</v>
      </c>
      <c r="C580" s="8" t="s">
        <v>736</v>
      </c>
      <c r="D580" s="9" t="s">
        <v>735</v>
      </c>
      <c r="E580" s="19">
        <v>169.34610000000001</v>
      </c>
      <c r="G580" s="8">
        <v>336</v>
      </c>
      <c r="H580" s="8">
        <v>159</v>
      </c>
      <c r="I580" s="8">
        <v>152</v>
      </c>
      <c r="J580" s="12" t="s">
        <v>2585</v>
      </c>
    </row>
    <row r="581" spans="1:10" s="8" customFormat="1" x14ac:dyDescent="0.2">
      <c r="A581" s="17" t="s">
        <v>1042</v>
      </c>
      <c r="B581" s="8" t="s">
        <v>2689</v>
      </c>
      <c r="C581" s="8" t="s">
        <v>1044</v>
      </c>
      <c r="D581" s="9" t="s">
        <v>1043</v>
      </c>
      <c r="E581" s="19">
        <v>36.564700000000002</v>
      </c>
      <c r="G581" s="8">
        <v>336</v>
      </c>
      <c r="H581" s="8">
        <v>113</v>
      </c>
      <c r="I581" s="8">
        <v>108</v>
      </c>
      <c r="J581" s="12" t="s">
        <v>3529</v>
      </c>
    </row>
    <row r="582" spans="1:10" s="8" customFormat="1" x14ac:dyDescent="0.2">
      <c r="A582" s="17" t="s">
        <v>770</v>
      </c>
      <c r="B582" s="8" t="s">
        <v>2992</v>
      </c>
      <c r="C582" s="8" t="s">
        <v>772</v>
      </c>
      <c r="D582" s="9" t="s">
        <v>771</v>
      </c>
      <c r="E582" s="19">
        <v>44.244500000000002</v>
      </c>
      <c r="G582" s="8">
        <v>330</v>
      </c>
      <c r="H582" s="8">
        <v>329</v>
      </c>
      <c r="I582" s="8">
        <v>455</v>
      </c>
      <c r="J582" s="12" t="s">
        <v>2623</v>
      </c>
    </row>
    <row r="583" spans="1:10" s="8" customFormat="1" x14ac:dyDescent="0.2">
      <c r="A583" s="17" t="s">
        <v>1677</v>
      </c>
      <c r="B583" s="8" t="s">
        <v>2910</v>
      </c>
      <c r="C583" s="8" t="s">
        <v>1679</v>
      </c>
      <c r="D583" s="9" t="s">
        <v>1678</v>
      </c>
      <c r="E583" s="19">
        <v>74.598600000000005</v>
      </c>
      <c r="G583" s="8">
        <v>329</v>
      </c>
      <c r="H583" s="8">
        <v>375</v>
      </c>
      <c r="I583" s="8">
        <v>396</v>
      </c>
      <c r="J583" s="12" t="s">
        <v>3528</v>
      </c>
    </row>
    <row r="584" spans="1:10" s="8" customFormat="1" x14ac:dyDescent="0.2">
      <c r="A584" s="17" t="s">
        <v>896</v>
      </c>
      <c r="B584" s="8" t="s">
        <v>3118</v>
      </c>
      <c r="C584" s="8" t="s">
        <v>898</v>
      </c>
      <c r="D584" s="9" t="s">
        <v>897</v>
      </c>
      <c r="E584" s="19">
        <v>19.488800000000001</v>
      </c>
      <c r="G584" s="8">
        <v>328</v>
      </c>
      <c r="H584" s="8">
        <v>339</v>
      </c>
      <c r="I584" s="8">
        <v>1864</v>
      </c>
      <c r="J584" s="12" t="s">
        <v>2585</v>
      </c>
    </row>
    <row r="585" spans="1:10" s="8" customFormat="1" x14ac:dyDescent="0.2">
      <c r="A585" s="17" t="s">
        <v>2090</v>
      </c>
      <c r="B585" s="8" t="s">
        <v>2781</v>
      </c>
      <c r="C585" s="8" t="s">
        <v>2092</v>
      </c>
      <c r="D585" s="9" t="s">
        <v>2091</v>
      </c>
      <c r="E585" s="19">
        <v>12.053599999999999</v>
      </c>
      <c r="G585" s="8">
        <v>327</v>
      </c>
      <c r="H585" s="8">
        <v>1173</v>
      </c>
      <c r="I585" s="8">
        <v>2154</v>
      </c>
      <c r="J585" s="12" t="s">
        <v>2585</v>
      </c>
    </row>
    <row r="586" spans="1:10" s="8" customFormat="1" x14ac:dyDescent="0.2">
      <c r="A586" s="17" t="s">
        <v>2076</v>
      </c>
      <c r="B586" s="8" t="s">
        <v>2842</v>
      </c>
      <c r="C586" s="8" t="s">
        <v>2078</v>
      </c>
      <c r="D586" s="9" t="s">
        <v>2077</v>
      </c>
      <c r="E586" s="19">
        <v>21.075099999999999</v>
      </c>
      <c r="G586" s="8">
        <v>326</v>
      </c>
      <c r="H586" s="8">
        <v>349</v>
      </c>
      <c r="I586" s="8">
        <v>662</v>
      </c>
      <c r="J586" s="12" t="s">
        <v>3529</v>
      </c>
    </row>
    <row r="587" spans="1:10" s="8" customFormat="1" x14ac:dyDescent="0.2">
      <c r="A587" s="17" t="s">
        <v>959</v>
      </c>
      <c r="B587" s="8" t="s">
        <v>3170</v>
      </c>
      <c r="C587" s="8" t="s">
        <v>961</v>
      </c>
      <c r="D587" s="9" t="s">
        <v>960</v>
      </c>
      <c r="E587" s="19">
        <v>96.790700000000001</v>
      </c>
      <c r="G587" s="8">
        <v>326</v>
      </c>
      <c r="H587" s="8">
        <v>284</v>
      </c>
      <c r="I587" s="8">
        <v>322</v>
      </c>
      <c r="J587" s="12" t="s">
        <v>3528</v>
      </c>
    </row>
    <row r="588" spans="1:10" s="8" customFormat="1" x14ac:dyDescent="0.2">
      <c r="A588" s="17" t="s">
        <v>1062</v>
      </c>
      <c r="B588" s="8" t="s">
        <v>2672</v>
      </c>
      <c r="C588" s="8" t="s">
        <v>1064</v>
      </c>
      <c r="D588" s="9" t="s">
        <v>1063</v>
      </c>
      <c r="E588" s="19">
        <v>22.966100000000001</v>
      </c>
      <c r="G588" s="8">
        <v>322</v>
      </c>
      <c r="H588" s="8">
        <v>234</v>
      </c>
      <c r="I588" s="8">
        <v>189</v>
      </c>
      <c r="J588" s="12" t="s">
        <v>3529</v>
      </c>
    </row>
    <row r="589" spans="1:10" s="8" customFormat="1" x14ac:dyDescent="0.2">
      <c r="A589" s="17" t="s">
        <v>1285</v>
      </c>
      <c r="B589" s="8" t="s">
        <v>2861</v>
      </c>
      <c r="C589" s="8" t="s">
        <v>1287</v>
      </c>
      <c r="D589" s="9" t="s">
        <v>1286</v>
      </c>
      <c r="E589" s="19">
        <v>16.599</v>
      </c>
      <c r="G589" s="8">
        <v>321</v>
      </c>
      <c r="H589" s="8">
        <v>202</v>
      </c>
      <c r="I589" s="8">
        <v>283</v>
      </c>
      <c r="J589" s="12" t="s">
        <v>2623</v>
      </c>
    </row>
    <row r="590" spans="1:10" s="8" customFormat="1" x14ac:dyDescent="0.2">
      <c r="A590" s="17" t="s">
        <v>1210</v>
      </c>
      <c r="B590" s="8" t="s">
        <v>3437</v>
      </c>
      <c r="C590" s="8" t="s">
        <v>1212</v>
      </c>
      <c r="D590" s="9" t="s">
        <v>1211</v>
      </c>
      <c r="E590" s="19">
        <v>48.952500000000001</v>
      </c>
      <c r="G590" s="8">
        <v>297</v>
      </c>
      <c r="H590" s="8">
        <v>385</v>
      </c>
      <c r="I590" s="8">
        <v>489</v>
      </c>
      <c r="J590" s="12" t="s">
        <v>3528</v>
      </c>
    </row>
    <row r="591" spans="1:10" s="8" customFormat="1" x14ac:dyDescent="0.2">
      <c r="A591" s="17" t="s">
        <v>856</v>
      </c>
      <c r="B591" s="8" t="s">
        <v>2665</v>
      </c>
      <c r="C591" s="8" t="s">
        <v>857</v>
      </c>
      <c r="D591" s="10" t="s">
        <v>2587</v>
      </c>
      <c r="E591" s="19">
        <v>22.293399999999998</v>
      </c>
      <c r="G591" s="8">
        <v>296</v>
      </c>
      <c r="H591" s="8">
        <v>706</v>
      </c>
      <c r="I591" s="8">
        <v>795</v>
      </c>
      <c r="J591" s="12" t="s">
        <v>3529</v>
      </c>
    </row>
    <row r="592" spans="1:10" s="8" customFormat="1" x14ac:dyDescent="0.2">
      <c r="A592" s="17" t="s">
        <v>2361</v>
      </c>
      <c r="B592" s="8" t="s">
        <v>2758</v>
      </c>
      <c r="C592" s="8" t="s">
        <v>935</v>
      </c>
      <c r="D592" s="9"/>
      <c r="E592" s="19">
        <v>13.5688</v>
      </c>
      <c r="G592" s="8">
        <v>290</v>
      </c>
      <c r="H592" s="8">
        <v>491</v>
      </c>
      <c r="I592" s="8">
        <v>384</v>
      </c>
      <c r="J592" s="12" t="s">
        <v>3529</v>
      </c>
    </row>
    <row r="593" spans="1:10" s="8" customFormat="1" x14ac:dyDescent="0.2">
      <c r="A593" s="17" t="s">
        <v>1201</v>
      </c>
      <c r="B593" s="8" t="s">
        <v>3321</v>
      </c>
      <c r="C593" s="8" t="s">
        <v>1203</v>
      </c>
      <c r="D593" s="9" t="s">
        <v>1202</v>
      </c>
      <c r="E593" s="19">
        <v>31.040299999999998</v>
      </c>
      <c r="G593" s="8">
        <v>283</v>
      </c>
      <c r="H593" s="8">
        <v>245</v>
      </c>
      <c r="I593" s="8">
        <v>288</v>
      </c>
      <c r="J593" s="12" t="s">
        <v>2585</v>
      </c>
    </row>
    <row r="594" spans="1:10" s="8" customFormat="1" x14ac:dyDescent="0.2">
      <c r="A594" s="17" t="s">
        <v>2286</v>
      </c>
      <c r="B594" s="8" t="s">
        <v>3387</v>
      </c>
      <c r="C594" s="8" t="s">
        <v>2288</v>
      </c>
      <c r="D594" s="9" t="s">
        <v>2287</v>
      </c>
      <c r="E594" s="19">
        <v>45.868400000000001</v>
      </c>
      <c r="G594" s="8">
        <v>281</v>
      </c>
      <c r="H594" s="8">
        <v>437</v>
      </c>
      <c r="I594" s="8">
        <v>676</v>
      </c>
      <c r="J594" s="12" t="s">
        <v>3529</v>
      </c>
    </row>
    <row r="595" spans="1:10" s="8" customFormat="1" x14ac:dyDescent="0.2">
      <c r="A595" s="17" t="s">
        <v>1165</v>
      </c>
      <c r="B595" s="8" t="s">
        <v>3009</v>
      </c>
      <c r="C595" s="8" t="s">
        <v>1167</v>
      </c>
      <c r="D595" s="9" t="s">
        <v>1166</v>
      </c>
      <c r="E595" s="19">
        <v>17.318999999999999</v>
      </c>
      <c r="G595" s="8">
        <v>278</v>
      </c>
      <c r="H595" s="8">
        <v>622</v>
      </c>
      <c r="I595" s="8">
        <v>616</v>
      </c>
      <c r="J595" s="12" t="s">
        <v>3529</v>
      </c>
    </row>
    <row r="596" spans="1:10" s="8" customFormat="1" x14ac:dyDescent="0.2">
      <c r="A596" s="17" t="s">
        <v>2331</v>
      </c>
      <c r="B596" s="8" t="s">
        <v>3492</v>
      </c>
      <c r="C596" s="8" t="s">
        <v>2333</v>
      </c>
      <c r="D596" s="9" t="s">
        <v>2332</v>
      </c>
      <c r="E596" s="19">
        <v>52.433900000000001</v>
      </c>
      <c r="G596" s="8">
        <v>273</v>
      </c>
      <c r="H596" s="8">
        <v>148</v>
      </c>
      <c r="I596" s="8">
        <v>195</v>
      </c>
      <c r="J596" s="12" t="s">
        <v>3529</v>
      </c>
    </row>
    <row r="597" spans="1:10" s="8" customFormat="1" x14ac:dyDescent="0.2">
      <c r="A597" s="17" t="s">
        <v>1147</v>
      </c>
      <c r="B597" s="8" t="s">
        <v>3001</v>
      </c>
      <c r="C597" s="8" t="s">
        <v>1149</v>
      </c>
      <c r="D597" s="9" t="s">
        <v>1148</v>
      </c>
      <c r="E597" s="19">
        <v>33.062600000000003</v>
      </c>
      <c r="G597" s="8">
        <v>267</v>
      </c>
      <c r="H597" s="8">
        <v>270</v>
      </c>
      <c r="I597" s="8">
        <v>365</v>
      </c>
      <c r="J597" s="12" t="s">
        <v>2585</v>
      </c>
    </row>
    <row r="598" spans="1:10" s="8" customFormat="1" x14ac:dyDescent="0.2">
      <c r="A598" s="17" t="s">
        <v>939</v>
      </c>
      <c r="B598" s="8" t="s">
        <v>3161</v>
      </c>
      <c r="C598" s="8" t="s">
        <v>941</v>
      </c>
      <c r="D598" s="9" t="s">
        <v>940</v>
      </c>
      <c r="E598" s="19">
        <v>72.807900000000004</v>
      </c>
      <c r="G598" s="8">
        <v>265</v>
      </c>
      <c r="H598" s="8">
        <v>199</v>
      </c>
      <c r="I598" s="8">
        <v>268</v>
      </c>
      <c r="J598" s="12" t="s">
        <v>2623</v>
      </c>
    </row>
    <row r="599" spans="1:10" s="8" customFormat="1" x14ac:dyDescent="0.2">
      <c r="A599" s="17" t="s">
        <v>326</v>
      </c>
      <c r="B599" s="8" t="s">
        <v>2965</v>
      </c>
      <c r="C599" s="8" t="s">
        <v>328</v>
      </c>
      <c r="D599" s="9" t="s">
        <v>327</v>
      </c>
      <c r="E599" s="19">
        <v>34.644799999999996</v>
      </c>
      <c r="G599" s="8">
        <v>260</v>
      </c>
      <c r="H599" s="8">
        <v>318</v>
      </c>
      <c r="I599" s="8">
        <v>412</v>
      </c>
      <c r="J599" s="12" t="s">
        <v>3528</v>
      </c>
    </row>
    <row r="600" spans="1:10" s="8" customFormat="1" x14ac:dyDescent="0.2">
      <c r="A600" s="17" t="s">
        <v>1314</v>
      </c>
      <c r="B600" s="8" t="s">
        <v>2879</v>
      </c>
      <c r="C600" s="8" t="s">
        <v>1316</v>
      </c>
      <c r="D600" s="9" t="s">
        <v>1315</v>
      </c>
      <c r="E600" s="19">
        <v>45.727800000000002</v>
      </c>
      <c r="G600" s="8">
        <v>258</v>
      </c>
      <c r="H600" s="8">
        <v>112</v>
      </c>
      <c r="I600" s="8">
        <v>129</v>
      </c>
      <c r="J600" s="12" t="s">
        <v>2623</v>
      </c>
    </row>
    <row r="601" spans="1:10" s="8" customFormat="1" x14ac:dyDescent="0.2">
      <c r="A601" s="17" t="s">
        <v>1378</v>
      </c>
      <c r="B601" s="8" t="s">
        <v>3032</v>
      </c>
      <c r="C601" s="8" t="s">
        <v>1379</v>
      </c>
      <c r="D601" s="10" t="s">
        <v>2597</v>
      </c>
      <c r="E601" s="19">
        <v>36.950499999999998</v>
      </c>
      <c r="G601" s="8">
        <v>258</v>
      </c>
      <c r="H601" s="8">
        <v>367</v>
      </c>
      <c r="I601" s="8">
        <v>540</v>
      </c>
      <c r="J601" s="12" t="s">
        <v>3529</v>
      </c>
    </row>
    <row r="602" spans="1:10" s="8" customFormat="1" x14ac:dyDescent="0.2">
      <c r="A602" s="17" t="s">
        <v>924</v>
      </c>
      <c r="B602" s="8" t="s">
        <v>3131</v>
      </c>
      <c r="C602" s="8" t="s">
        <v>925</v>
      </c>
      <c r="D602" s="9"/>
      <c r="E602" s="19">
        <v>28.043600000000001</v>
      </c>
      <c r="G602" s="8">
        <v>255</v>
      </c>
      <c r="H602" s="8">
        <v>218</v>
      </c>
      <c r="I602" s="8">
        <v>1001</v>
      </c>
      <c r="J602" s="12" t="s">
        <v>2585</v>
      </c>
    </row>
    <row r="603" spans="1:10" s="8" customFormat="1" x14ac:dyDescent="0.2">
      <c r="A603" s="17" t="s">
        <v>1546</v>
      </c>
      <c r="B603" s="8" t="s">
        <v>3103</v>
      </c>
      <c r="C603" s="8" t="s">
        <v>1548</v>
      </c>
      <c r="D603" s="9" t="s">
        <v>1547</v>
      </c>
      <c r="E603" s="19">
        <v>37.4831</v>
      </c>
      <c r="G603" s="8">
        <v>251</v>
      </c>
      <c r="H603" s="8">
        <v>242</v>
      </c>
      <c r="I603" s="8">
        <v>322</v>
      </c>
      <c r="J603" s="12" t="s">
        <v>3528</v>
      </c>
    </row>
    <row r="604" spans="1:10" s="8" customFormat="1" x14ac:dyDescent="0.2">
      <c r="A604" s="17" t="s">
        <v>825</v>
      </c>
      <c r="B604" s="8" t="s">
        <v>3211</v>
      </c>
      <c r="C604" s="8" t="s">
        <v>827</v>
      </c>
      <c r="D604" s="9" t="s">
        <v>826</v>
      </c>
      <c r="E604" s="19">
        <v>75.981300000000005</v>
      </c>
      <c r="G604" s="8">
        <v>249</v>
      </c>
      <c r="H604" s="8">
        <v>259</v>
      </c>
      <c r="I604" s="8">
        <v>276</v>
      </c>
      <c r="J604" s="12" t="s">
        <v>3528</v>
      </c>
    </row>
    <row r="605" spans="1:10" s="8" customFormat="1" x14ac:dyDescent="0.2">
      <c r="A605" s="17" t="s">
        <v>1243</v>
      </c>
      <c r="B605" s="8" t="s">
        <v>3067</v>
      </c>
      <c r="C605" s="8" t="s">
        <v>550</v>
      </c>
      <c r="D605" s="9" t="s">
        <v>1244</v>
      </c>
      <c r="E605" s="19">
        <v>91.278099999999995</v>
      </c>
      <c r="G605" s="8">
        <v>248</v>
      </c>
      <c r="H605" s="8">
        <v>427</v>
      </c>
      <c r="I605" s="8">
        <v>476</v>
      </c>
      <c r="J605" s="12" t="s">
        <v>3528</v>
      </c>
    </row>
    <row r="606" spans="1:10" s="8" customFormat="1" x14ac:dyDescent="0.2">
      <c r="A606" s="17" t="s">
        <v>1013</v>
      </c>
      <c r="B606" s="8" t="s">
        <v>3229</v>
      </c>
      <c r="C606" s="8" t="s">
        <v>1015</v>
      </c>
      <c r="D606" s="9" t="s">
        <v>1014</v>
      </c>
      <c r="E606" s="19">
        <v>214.6079</v>
      </c>
      <c r="G606" s="8">
        <v>247</v>
      </c>
      <c r="H606" s="8">
        <v>190</v>
      </c>
      <c r="I606" s="8">
        <v>195</v>
      </c>
      <c r="J606" s="12" t="s">
        <v>2623</v>
      </c>
    </row>
    <row r="607" spans="1:10" s="8" customFormat="1" x14ac:dyDescent="0.2">
      <c r="A607" s="17" t="s">
        <v>1022</v>
      </c>
      <c r="B607" s="8" t="s">
        <v>2659</v>
      </c>
      <c r="C607" s="8" t="s">
        <v>1024</v>
      </c>
      <c r="D607" s="9" t="s">
        <v>1023</v>
      </c>
      <c r="E607" s="19">
        <v>26.545500000000001</v>
      </c>
      <c r="G607" s="8">
        <v>244</v>
      </c>
      <c r="H607" s="8">
        <v>470</v>
      </c>
      <c r="I607" s="8">
        <v>605</v>
      </c>
      <c r="J607" s="12" t="s">
        <v>3528</v>
      </c>
    </row>
    <row r="608" spans="1:10" s="8" customFormat="1" x14ac:dyDescent="0.2">
      <c r="A608" s="17" t="s">
        <v>672</v>
      </c>
      <c r="B608" s="8" t="s">
        <v>3332</v>
      </c>
      <c r="C608" s="8" t="s">
        <v>674</v>
      </c>
      <c r="D608" s="9" t="s">
        <v>673</v>
      </c>
      <c r="E608" s="19">
        <v>66.141000000000005</v>
      </c>
      <c r="G608" s="8">
        <v>243</v>
      </c>
      <c r="H608" s="8">
        <v>258</v>
      </c>
      <c r="I608" s="8">
        <v>310</v>
      </c>
      <c r="J608" s="12" t="s">
        <v>2585</v>
      </c>
    </row>
    <row r="609" spans="1:10" s="8" customFormat="1" x14ac:dyDescent="0.2">
      <c r="A609" s="17" t="s">
        <v>1119</v>
      </c>
      <c r="B609" s="8" t="s">
        <v>2991</v>
      </c>
      <c r="C609" s="8" t="s">
        <v>1121</v>
      </c>
      <c r="D609" s="9" t="s">
        <v>1120</v>
      </c>
      <c r="E609" s="19">
        <v>50.3996</v>
      </c>
      <c r="G609" s="8">
        <v>240</v>
      </c>
      <c r="H609" s="8">
        <v>337</v>
      </c>
      <c r="I609" s="8">
        <v>461</v>
      </c>
      <c r="J609" s="12" t="s">
        <v>2585</v>
      </c>
    </row>
    <row r="610" spans="1:10" s="8" customFormat="1" x14ac:dyDescent="0.2">
      <c r="A610" s="17" t="s">
        <v>1228</v>
      </c>
      <c r="B610" s="8" t="s">
        <v>3075</v>
      </c>
      <c r="C610" s="8" t="s">
        <v>1230</v>
      </c>
      <c r="D610" s="9" t="s">
        <v>1229</v>
      </c>
      <c r="E610" s="19">
        <v>16.590499999999999</v>
      </c>
      <c r="G610" s="8">
        <v>239</v>
      </c>
      <c r="H610" s="8">
        <v>297</v>
      </c>
      <c r="I610" s="8">
        <v>249</v>
      </c>
      <c r="J610" s="12" t="s">
        <v>3529</v>
      </c>
    </row>
    <row r="611" spans="1:10" s="8" customFormat="1" x14ac:dyDescent="0.2">
      <c r="A611" s="17" t="s">
        <v>124</v>
      </c>
      <c r="B611" s="8" t="s">
        <v>2985</v>
      </c>
      <c r="C611" s="8" t="s">
        <v>126</v>
      </c>
      <c r="D611" s="9" t="s">
        <v>125</v>
      </c>
      <c r="E611" s="19">
        <v>73.875900000000001</v>
      </c>
      <c r="G611" s="8">
        <v>238</v>
      </c>
      <c r="H611" s="8">
        <v>250</v>
      </c>
      <c r="I611" s="8">
        <v>306</v>
      </c>
      <c r="J611" s="12" t="s">
        <v>3528</v>
      </c>
    </row>
    <row r="612" spans="1:10" s="8" customFormat="1" x14ac:dyDescent="0.2">
      <c r="A612" s="17" t="s">
        <v>269</v>
      </c>
      <c r="B612" s="8" t="s">
        <v>3053</v>
      </c>
      <c r="C612" s="8" t="s">
        <v>271</v>
      </c>
      <c r="D612" s="9" t="s">
        <v>270</v>
      </c>
      <c r="E612" s="19">
        <v>227.83070000000001</v>
      </c>
      <c r="G612" s="8">
        <v>238</v>
      </c>
      <c r="H612" s="8">
        <v>178</v>
      </c>
      <c r="I612" s="8">
        <v>249</v>
      </c>
      <c r="J612" s="12" t="s">
        <v>2585</v>
      </c>
    </row>
    <row r="613" spans="1:10" s="8" customFormat="1" x14ac:dyDescent="0.2">
      <c r="A613" s="17" t="s">
        <v>2501</v>
      </c>
      <c r="B613" s="8" t="s">
        <v>3178</v>
      </c>
      <c r="C613" s="8" t="s">
        <v>2503</v>
      </c>
      <c r="D613" s="9" t="s">
        <v>2502</v>
      </c>
      <c r="E613" s="19">
        <v>11.101699999999999</v>
      </c>
      <c r="G613" s="8">
        <v>233</v>
      </c>
      <c r="H613" s="8">
        <v>265</v>
      </c>
      <c r="I613" s="8">
        <v>415</v>
      </c>
      <c r="J613" s="12" t="s">
        <v>3529</v>
      </c>
    </row>
    <row r="614" spans="1:10" s="8" customFormat="1" x14ac:dyDescent="0.2">
      <c r="A614" s="17" t="s">
        <v>1708</v>
      </c>
      <c r="B614" s="8" t="s">
        <v>2930</v>
      </c>
      <c r="C614" s="8" t="s">
        <v>935</v>
      </c>
      <c r="D614" s="10" t="s">
        <v>2594</v>
      </c>
      <c r="E614" s="19">
        <v>31.694199999999999</v>
      </c>
      <c r="G614" s="8">
        <v>231</v>
      </c>
      <c r="H614" s="8">
        <v>556</v>
      </c>
      <c r="I614" s="8">
        <v>595</v>
      </c>
      <c r="J614" s="12" t="s">
        <v>2585</v>
      </c>
    </row>
    <row r="615" spans="1:10" s="8" customFormat="1" x14ac:dyDescent="0.2">
      <c r="A615" s="17" t="s">
        <v>560</v>
      </c>
      <c r="B615" s="8" t="s">
        <v>2732</v>
      </c>
      <c r="C615" s="8" t="s">
        <v>562</v>
      </c>
      <c r="D615" s="9" t="s">
        <v>561</v>
      </c>
      <c r="E615" s="19">
        <v>56.791499999999999</v>
      </c>
      <c r="G615" s="8">
        <v>229</v>
      </c>
      <c r="H615" s="8">
        <v>255</v>
      </c>
      <c r="I615" s="8">
        <v>448</v>
      </c>
      <c r="J615" s="12" t="s">
        <v>3528</v>
      </c>
    </row>
    <row r="616" spans="1:10" s="8" customFormat="1" x14ac:dyDescent="0.2">
      <c r="A616" s="17" t="s">
        <v>788</v>
      </c>
      <c r="B616" s="8" t="s">
        <v>2824</v>
      </c>
      <c r="C616" s="8" t="s">
        <v>790</v>
      </c>
      <c r="D616" s="9" t="s">
        <v>789</v>
      </c>
      <c r="E616" s="19">
        <v>51.113100000000003</v>
      </c>
      <c r="G616" s="8">
        <v>223</v>
      </c>
      <c r="H616" s="8">
        <v>261</v>
      </c>
      <c r="I616" s="8">
        <v>271</v>
      </c>
      <c r="J616" s="12" t="s">
        <v>2585</v>
      </c>
    </row>
    <row r="617" spans="1:10" s="8" customFormat="1" x14ac:dyDescent="0.2">
      <c r="A617" s="17" t="s">
        <v>1417</v>
      </c>
      <c r="B617" s="8" t="s">
        <v>3174</v>
      </c>
      <c r="C617" s="8" t="s">
        <v>1419</v>
      </c>
      <c r="D617" s="9" t="s">
        <v>1418</v>
      </c>
      <c r="E617" s="19">
        <v>48.6494</v>
      </c>
      <c r="G617" s="8">
        <v>223</v>
      </c>
      <c r="H617" s="8">
        <v>202</v>
      </c>
      <c r="I617" s="8">
        <v>221</v>
      </c>
      <c r="J617" s="12" t="s">
        <v>2623</v>
      </c>
    </row>
    <row r="618" spans="1:10" s="8" customFormat="1" x14ac:dyDescent="0.2">
      <c r="A618" s="17" t="s">
        <v>2000</v>
      </c>
      <c r="B618" s="8" t="s">
        <v>2837</v>
      </c>
      <c r="C618" s="8" t="s">
        <v>2002</v>
      </c>
      <c r="D618" s="9" t="s">
        <v>2001</v>
      </c>
      <c r="E618" s="19">
        <v>57.541400000000003</v>
      </c>
      <c r="G618" s="8">
        <v>221</v>
      </c>
      <c r="H618" s="8">
        <v>275</v>
      </c>
      <c r="I618" s="8">
        <v>411</v>
      </c>
      <c r="J618" s="12" t="s">
        <v>2623</v>
      </c>
    </row>
    <row r="619" spans="1:10" s="8" customFormat="1" x14ac:dyDescent="0.2">
      <c r="A619" s="17" t="s">
        <v>2197</v>
      </c>
      <c r="B619" s="8" t="s">
        <v>3520</v>
      </c>
      <c r="C619" s="8" t="s">
        <v>2199</v>
      </c>
      <c r="D619" s="9" t="s">
        <v>2198</v>
      </c>
      <c r="E619" s="19">
        <v>44.192</v>
      </c>
      <c r="G619" s="8">
        <v>220</v>
      </c>
      <c r="H619" s="8">
        <v>143</v>
      </c>
      <c r="I619" s="8">
        <v>173</v>
      </c>
      <c r="J619" s="12" t="s">
        <v>3529</v>
      </c>
    </row>
    <row r="620" spans="1:10" s="8" customFormat="1" x14ac:dyDescent="0.2">
      <c r="A620" s="17" t="s">
        <v>1500</v>
      </c>
      <c r="B620" s="8" t="s">
        <v>3072</v>
      </c>
      <c r="C620" s="8" t="s">
        <v>1502</v>
      </c>
      <c r="D620" s="9" t="s">
        <v>1501</v>
      </c>
      <c r="E620" s="19">
        <v>41.4908</v>
      </c>
      <c r="G620" s="8">
        <v>217</v>
      </c>
      <c r="H620" s="8">
        <v>317</v>
      </c>
      <c r="I620" s="8">
        <v>397</v>
      </c>
      <c r="J620" s="12" t="s">
        <v>3528</v>
      </c>
    </row>
    <row r="621" spans="1:10" s="8" customFormat="1" x14ac:dyDescent="0.2">
      <c r="A621" s="17" t="s">
        <v>194</v>
      </c>
      <c r="B621" s="8" t="s">
        <v>3154</v>
      </c>
      <c r="C621" s="8" t="s">
        <v>196</v>
      </c>
      <c r="D621" s="9" t="s">
        <v>195</v>
      </c>
      <c r="E621" s="19">
        <v>54.0976</v>
      </c>
      <c r="G621" s="8">
        <v>214</v>
      </c>
      <c r="H621" s="8">
        <v>270</v>
      </c>
      <c r="I621" s="8">
        <v>295</v>
      </c>
      <c r="J621" s="12" t="s">
        <v>3528</v>
      </c>
    </row>
    <row r="622" spans="1:10" s="8" customFormat="1" x14ac:dyDescent="0.2">
      <c r="A622" s="17" t="s">
        <v>2206</v>
      </c>
      <c r="B622" s="8" t="s">
        <v>3220</v>
      </c>
      <c r="C622" s="8" t="s">
        <v>2208</v>
      </c>
      <c r="D622" s="9" t="s">
        <v>2207</v>
      </c>
      <c r="E622" s="19">
        <v>65.929900000000004</v>
      </c>
      <c r="G622" s="8">
        <v>213</v>
      </c>
      <c r="H622" s="8">
        <v>242</v>
      </c>
      <c r="I622" s="8">
        <v>273</v>
      </c>
      <c r="J622" s="12" t="s">
        <v>3529</v>
      </c>
    </row>
    <row r="623" spans="1:10" s="8" customFormat="1" x14ac:dyDescent="0.2">
      <c r="A623" s="17" t="s">
        <v>1451</v>
      </c>
      <c r="B623" s="8" t="s">
        <v>2750</v>
      </c>
      <c r="C623" s="8" t="s">
        <v>1453</v>
      </c>
      <c r="D623" s="9" t="s">
        <v>1452</v>
      </c>
      <c r="E623" s="19">
        <v>45.545099999999998</v>
      </c>
      <c r="G623" s="8">
        <v>212</v>
      </c>
      <c r="H623" s="8">
        <v>385</v>
      </c>
      <c r="I623" s="8">
        <v>455</v>
      </c>
      <c r="J623" s="12" t="s">
        <v>3528</v>
      </c>
    </row>
    <row r="624" spans="1:10" s="8" customFormat="1" x14ac:dyDescent="0.2">
      <c r="A624" s="17" t="s">
        <v>82</v>
      </c>
      <c r="B624" s="8" t="s">
        <v>2633</v>
      </c>
      <c r="C624" s="8" t="s">
        <v>84</v>
      </c>
      <c r="D624" s="9" t="s">
        <v>83</v>
      </c>
      <c r="E624" s="19">
        <v>29.100100000000001</v>
      </c>
      <c r="G624" s="8">
        <v>209</v>
      </c>
      <c r="H624" s="8">
        <v>551</v>
      </c>
      <c r="I624" s="8">
        <v>885</v>
      </c>
      <c r="J624" s="12" t="s">
        <v>2585</v>
      </c>
    </row>
    <row r="625" spans="1:10" s="8" customFormat="1" x14ac:dyDescent="0.2">
      <c r="A625" s="17" t="s">
        <v>2100</v>
      </c>
      <c r="B625" s="8" t="s">
        <v>3252</v>
      </c>
      <c r="C625" s="8" t="s">
        <v>2102</v>
      </c>
      <c r="D625" s="9" t="s">
        <v>2101</v>
      </c>
      <c r="E625" s="19">
        <v>35.982599999999998</v>
      </c>
      <c r="G625" s="8">
        <v>208</v>
      </c>
      <c r="H625" s="8">
        <v>320</v>
      </c>
      <c r="I625" s="8">
        <v>508</v>
      </c>
      <c r="J625" s="12" t="s">
        <v>3528</v>
      </c>
    </row>
    <row r="626" spans="1:10" s="8" customFormat="1" x14ac:dyDescent="0.2">
      <c r="A626" s="17" t="s">
        <v>384</v>
      </c>
      <c r="B626" s="8" t="s">
        <v>3472</v>
      </c>
      <c r="C626" s="8" t="s">
        <v>386</v>
      </c>
      <c r="D626" s="9" t="s">
        <v>385</v>
      </c>
      <c r="E626" s="19">
        <v>75.471500000000006</v>
      </c>
      <c r="G626" s="8">
        <v>208</v>
      </c>
      <c r="H626" s="8">
        <v>372</v>
      </c>
      <c r="I626" s="8">
        <v>364</v>
      </c>
      <c r="J626" s="12" t="s">
        <v>3528</v>
      </c>
    </row>
    <row r="627" spans="1:10" s="8" customFormat="1" x14ac:dyDescent="0.2">
      <c r="A627" s="17" t="s">
        <v>10</v>
      </c>
      <c r="B627" s="8" t="s">
        <v>3485</v>
      </c>
      <c r="C627" s="8" t="s">
        <v>12</v>
      </c>
      <c r="D627" s="9" t="s">
        <v>11</v>
      </c>
      <c r="E627" s="19">
        <v>10.7163</v>
      </c>
      <c r="G627" s="8">
        <v>206</v>
      </c>
      <c r="H627" s="8">
        <v>389</v>
      </c>
      <c r="I627" s="8">
        <v>489</v>
      </c>
      <c r="J627" s="12" t="s">
        <v>3528</v>
      </c>
    </row>
    <row r="628" spans="1:10" s="8" customFormat="1" x14ac:dyDescent="0.2">
      <c r="A628" s="17" t="s">
        <v>758</v>
      </c>
      <c r="B628" s="8" t="s">
        <v>2853</v>
      </c>
      <c r="C628" s="8" t="s">
        <v>760</v>
      </c>
      <c r="D628" s="9" t="s">
        <v>759</v>
      </c>
      <c r="E628" s="19">
        <v>43.835000000000001</v>
      </c>
      <c r="G628" s="8">
        <v>201</v>
      </c>
      <c r="H628" s="8">
        <v>395</v>
      </c>
      <c r="I628" s="8">
        <v>473</v>
      </c>
      <c r="J628" s="12" t="s">
        <v>3529</v>
      </c>
    </row>
    <row r="629" spans="1:10" s="8" customFormat="1" x14ac:dyDescent="0.2">
      <c r="A629" s="17" t="s">
        <v>1141</v>
      </c>
      <c r="B629" s="8" t="s">
        <v>2999</v>
      </c>
      <c r="C629" s="8" t="s">
        <v>1143</v>
      </c>
      <c r="D629" s="9" t="s">
        <v>1142</v>
      </c>
      <c r="E629" s="19">
        <v>15.3079</v>
      </c>
      <c r="G629" s="8">
        <v>201</v>
      </c>
      <c r="H629" s="8">
        <v>348</v>
      </c>
      <c r="I629" s="8">
        <v>391</v>
      </c>
      <c r="J629" s="12" t="s">
        <v>3528</v>
      </c>
    </row>
    <row r="630" spans="1:10" s="8" customFormat="1" x14ac:dyDescent="0.2">
      <c r="A630" s="17" t="s">
        <v>2457</v>
      </c>
      <c r="B630" s="8" t="s">
        <v>3511</v>
      </c>
      <c r="C630" s="8" t="s">
        <v>2459</v>
      </c>
      <c r="D630" s="9" t="s">
        <v>2458</v>
      </c>
      <c r="E630" s="19">
        <v>20.8779</v>
      </c>
      <c r="G630" s="8">
        <v>200</v>
      </c>
      <c r="H630" s="8">
        <v>288</v>
      </c>
      <c r="I630" s="8">
        <v>333</v>
      </c>
      <c r="J630" s="12" t="s">
        <v>2585</v>
      </c>
    </row>
    <row r="631" spans="1:10" s="8" customFormat="1" x14ac:dyDescent="0.2">
      <c r="A631" s="17" t="s">
        <v>554</v>
      </c>
      <c r="B631" s="8" t="s">
        <v>3275</v>
      </c>
      <c r="C631" s="8" t="s">
        <v>556</v>
      </c>
      <c r="D631" s="9" t="s">
        <v>555</v>
      </c>
      <c r="E631" s="19">
        <v>79.953100000000006</v>
      </c>
      <c r="G631" s="8">
        <v>198</v>
      </c>
      <c r="H631" s="8">
        <v>151</v>
      </c>
      <c r="I631" s="8">
        <v>189</v>
      </c>
      <c r="J631" s="12" t="s">
        <v>2585</v>
      </c>
    </row>
    <row r="632" spans="1:10" s="8" customFormat="1" x14ac:dyDescent="0.2">
      <c r="A632" s="17" t="s">
        <v>2274</v>
      </c>
      <c r="B632" s="8" t="s">
        <v>3379</v>
      </c>
      <c r="C632" s="8" t="s">
        <v>2276</v>
      </c>
      <c r="D632" s="9" t="s">
        <v>2275</v>
      </c>
      <c r="E632" s="19">
        <v>23.7803</v>
      </c>
      <c r="G632" s="8">
        <v>198</v>
      </c>
      <c r="H632" s="8">
        <v>197</v>
      </c>
      <c r="I632" s="8">
        <v>225</v>
      </c>
      <c r="J632" s="12" t="s">
        <v>2585</v>
      </c>
    </row>
    <row r="633" spans="1:10" s="8" customFormat="1" x14ac:dyDescent="0.2">
      <c r="A633" s="17" t="s">
        <v>2128</v>
      </c>
      <c r="B633" s="8" t="s">
        <v>2855</v>
      </c>
      <c r="C633" s="8" t="s">
        <v>2130</v>
      </c>
      <c r="D633" s="9" t="s">
        <v>2129</v>
      </c>
      <c r="E633" s="19">
        <v>8.4146000000000001</v>
      </c>
      <c r="G633" s="8">
        <v>197</v>
      </c>
      <c r="H633" s="8">
        <v>140</v>
      </c>
      <c r="I633" s="8">
        <v>156</v>
      </c>
      <c r="J633" s="12" t="s">
        <v>2585</v>
      </c>
    </row>
    <row r="634" spans="1:10" s="8" customFormat="1" x14ac:dyDescent="0.2">
      <c r="A634" s="17" t="s">
        <v>1340</v>
      </c>
      <c r="B634" s="8" t="s">
        <v>3096</v>
      </c>
      <c r="C634" s="8" t="s">
        <v>1342</v>
      </c>
      <c r="D634" s="9" t="s">
        <v>1341</v>
      </c>
      <c r="E634" s="19">
        <v>51.883299999999998</v>
      </c>
      <c r="G634" s="8">
        <v>194</v>
      </c>
      <c r="H634" s="8">
        <v>149</v>
      </c>
      <c r="I634" s="8">
        <v>189</v>
      </c>
      <c r="J634" s="12" t="s">
        <v>3528</v>
      </c>
    </row>
    <row r="635" spans="1:10" s="8" customFormat="1" x14ac:dyDescent="0.2">
      <c r="A635" s="17" t="s">
        <v>910</v>
      </c>
      <c r="B635" s="8" t="s">
        <v>3148</v>
      </c>
      <c r="C635" s="8" t="s">
        <v>912</v>
      </c>
      <c r="D635" s="9" t="s">
        <v>911</v>
      </c>
      <c r="E635" s="19">
        <v>72.213399999999993</v>
      </c>
      <c r="G635" s="8">
        <v>193</v>
      </c>
      <c r="H635" s="8">
        <v>245</v>
      </c>
      <c r="I635" s="8">
        <v>237</v>
      </c>
      <c r="J635" s="12" t="s">
        <v>3528</v>
      </c>
    </row>
    <row r="636" spans="1:10" s="8" customFormat="1" x14ac:dyDescent="0.2">
      <c r="A636" s="17" t="s">
        <v>332</v>
      </c>
      <c r="B636" s="8" t="s">
        <v>3239</v>
      </c>
      <c r="C636" s="8" t="s">
        <v>334</v>
      </c>
      <c r="D636" s="9" t="s">
        <v>333</v>
      </c>
      <c r="E636" s="19">
        <v>101.9293</v>
      </c>
      <c r="G636" s="8">
        <v>188</v>
      </c>
      <c r="H636" s="8">
        <v>264</v>
      </c>
      <c r="I636" s="8">
        <v>371</v>
      </c>
      <c r="J636" s="12" t="s">
        <v>3528</v>
      </c>
    </row>
    <row r="637" spans="1:10" s="8" customFormat="1" x14ac:dyDescent="0.2">
      <c r="A637" s="17" t="s">
        <v>1102</v>
      </c>
      <c r="B637" s="8" t="s">
        <v>2708</v>
      </c>
      <c r="C637" s="8" t="s">
        <v>1103</v>
      </c>
      <c r="D637" s="9"/>
      <c r="E637" s="19">
        <v>83.760199999999998</v>
      </c>
      <c r="G637" s="8">
        <v>179</v>
      </c>
      <c r="H637" s="8">
        <v>145</v>
      </c>
      <c r="I637" s="8">
        <v>145</v>
      </c>
      <c r="J637" s="12" t="s">
        <v>3528</v>
      </c>
    </row>
    <row r="638" spans="1:10" s="8" customFormat="1" x14ac:dyDescent="0.2">
      <c r="A638" s="17" t="s">
        <v>2021</v>
      </c>
      <c r="B638" s="8" t="s">
        <v>3266</v>
      </c>
      <c r="C638" s="8" t="s">
        <v>2023</v>
      </c>
      <c r="D638" s="9" t="s">
        <v>2022</v>
      </c>
      <c r="E638" s="19">
        <v>22.759</v>
      </c>
      <c r="G638" s="8">
        <v>179</v>
      </c>
      <c r="H638" s="8">
        <v>355</v>
      </c>
      <c r="I638" s="8">
        <v>204</v>
      </c>
      <c r="J638" s="12" t="s">
        <v>3528</v>
      </c>
    </row>
    <row r="639" spans="1:10" s="8" customFormat="1" x14ac:dyDescent="0.2">
      <c r="A639" s="17" t="s">
        <v>848</v>
      </c>
      <c r="B639" s="8" t="s">
        <v>2667</v>
      </c>
      <c r="C639" s="8" t="s">
        <v>850</v>
      </c>
      <c r="D639" s="9" t="s">
        <v>849</v>
      </c>
      <c r="E639" s="19">
        <v>61.869399999999999</v>
      </c>
      <c r="G639" s="8">
        <v>178</v>
      </c>
      <c r="H639" s="8">
        <v>179</v>
      </c>
      <c r="I639" s="8">
        <v>238</v>
      </c>
      <c r="J639" s="12" t="s">
        <v>3528</v>
      </c>
    </row>
    <row r="640" spans="1:10" s="8" customFormat="1" x14ac:dyDescent="0.2">
      <c r="A640" s="17" t="s">
        <v>1657</v>
      </c>
      <c r="B640" s="8" t="s">
        <v>2924</v>
      </c>
      <c r="C640" s="8" t="s">
        <v>1659</v>
      </c>
      <c r="D640" s="9" t="s">
        <v>1658</v>
      </c>
      <c r="E640" s="19">
        <v>74.221299999999999</v>
      </c>
      <c r="G640" s="8">
        <v>174</v>
      </c>
      <c r="H640" s="8">
        <v>263</v>
      </c>
      <c r="I640" s="8">
        <v>342</v>
      </c>
      <c r="J640" s="12" t="s">
        <v>3528</v>
      </c>
    </row>
    <row r="641" spans="1:10" s="8" customFormat="1" x14ac:dyDescent="0.2">
      <c r="A641" s="17" t="s">
        <v>1956</v>
      </c>
      <c r="B641" s="8" t="s">
        <v>3471</v>
      </c>
      <c r="C641" s="8" t="s">
        <v>1958</v>
      </c>
      <c r="D641" s="9" t="s">
        <v>1957</v>
      </c>
      <c r="E641" s="19">
        <v>54.370399999999997</v>
      </c>
      <c r="G641" s="8">
        <v>173</v>
      </c>
      <c r="H641" s="8">
        <v>246</v>
      </c>
      <c r="I641" s="8">
        <v>224</v>
      </c>
      <c r="J641" s="12" t="s">
        <v>3529</v>
      </c>
    </row>
    <row r="642" spans="1:10" s="8" customFormat="1" x14ac:dyDescent="0.2">
      <c r="A642" s="17" t="s">
        <v>1092</v>
      </c>
      <c r="B642" s="8" t="s">
        <v>2700</v>
      </c>
      <c r="C642" s="8" t="s">
        <v>1094</v>
      </c>
      <c r="D642" s="9" t="s">
        <v>1093</v>
      </c>
      <c r="E642" s="19">
        <v>31.8276</v>
      </c>
      <c r="G642" s="8">
        <v>170</v>
      </c>
      <c r="H642" s="8">
        <v>379</v>
      </c>
      <c r="I642" s="8">
        <v>365</v>
      </c>
      <c r="J642" s="12" t="s">
        <v>3528</v>
      </c>
    </row>
    <row r="643" spans="1:10" s="8" customFormat="1" x14ac:dyDescent="0.2">
      <c r="A643" s="17" t="s">
        <v>1954</v>
      </c>
      <c r="B643" s="8" t="s">
        <v>3473</v>
      </c>
      <c r="C643" s="8" t="s">
        <v>1955</v>
      </c>
      <c r="D643" s="10" t="s">
        <v>2610</v>
      </c>
      <c r="E643" s="19">
        <v>28.5822</v>
      </c>
      <c r="G643" s="8">
        <v>168</v>
      </c>
      <c r="H643" s="8">
        <v>260</v>
      </c>
      <c r="I643" s="8">
        <v>367</v>
      </c>
      <c r="J643" s="12" t="s">
        <v>3528</v>
      </c>
    </row>
    <row r="644" spans="1:10" s="8" customFormat="1" x14ac:dyDescent="0.2">
      <c r="A644" s="17" t="s">
        <v>2524</v>
      </c>
      <c r="B644" s="8" t="s">
        <v>3116</v>
      </c>
      <c r="C644" s="8" t="s">
        <v>2525</v>
      </c>
      <c r="D644" s="10" t="s">
        <v>2615</v>
      </c>
      <c r="E644" s="19">
        <v>11.818899999999999</v>
      </c>
      <c r="G644" s="8">
        <v>165</v>
      </c>
      <c r="H644" s="8">
        <v>206</v>
      </c>
      <c r="I644" s="8">
        <v>522</v>
      </c>
      <c r="J644" s="12" t="s">
        <v>2623</v>
      </c>
    </row>
    <row r="645" spans="1:10" s="8" customFormat="1" x14ac:dyDescent="0.2">
      <c r="A645" s="17" t="s">
        <v>1689</v>
      </c>
      <c r="B645" s="8" t="s">
        <v>2906</v>
      </c>
      <c r="C645" s="8" t="s">
        <v>1691</v>
      </c>
      <c r="D645" s="9" t="s">
        <v>1690</v>
      </c>
      <c r="E645" s="19">
        <v>63.0946</v>
      </c>
      <c r="G645" s="8">
        <v>160</v>
      </c>
      <c r="H645" s="8">
        <v>252</v>
      </c>
      <c r="I645" s="8">
        <v>166</v>
      </c>
      <c r="J645" s="12" t="s">
        <v>3528</v>
      </c>
    </row>
    <row r="646" spans="1:10" s="8" customFormat="1" x14ac:dyDescent="0.2">
      <c r="A646" s="17" t="s">
        <v>658</v>
      </c>
      <c r="B646" s="8" t="s">
        <v>2915</v>
      </c>
      <c r="C646" s="8" t="s">
        <v>660</v>
      </c>
      <c r="D646" s="9" t="s">
        <v>659</v>
      </c>
      <c r="E646" s="19">
        <v>46.775700000000001</v>
      </c>
      <c r="G646" s="8">
        <v>160</v>
      </c>
      <c r="H646" s="8">
        <v>221</v>
      </c>
      <c r="I646" s="8">
        <v>248</v>
      </c>
      <c r="J646" s="12" t="s">
        <v>3528</v>
      </c>
    </row>
    <row r="647" spans="1:10" s="8" customFormat="1" x14ac:dyDescent="0.2">
      <c r="A647" s="17" t="s">
        <v>1397</v>
      </c>
      <c r="B647" s="8" t="s">
        <v>3050</v>
      </c>
      <c r="C647" s="8" t="s">
        <v>1399</v>
      </c>
      <c r="D647" s="9" t="s">
        <v>1398</v>
      </c>
      <c r="E647" s="19">
        <v>24.600100000000001</v>
      </c>
      <c r="G647" s="8">
        <v>156</v>
      </c>
      <c r="H647" s="8">
        <v>203</v>
      </c>
      <c r="I647" s="8">
        <v>258</v>
      </c>
      <c r="J647" s="12" t="s">
        <v>3529</v>
      </c>
    </row>
    <row r="648" spans="1:10" s="8" customFormat="1" x14ac:dyDescent="0.2">
      <c r="A648" s="17" t="s">
        <v>2485</v>
      </c>
      <c r="B648" s="8" t="s">
        <v>3205</v>
      </c>
      <c r="C648" s="8" t="s">
        <v>2487</v>
      </c>
      <c r="D648" s="9" t="s">
        <v>2486</v>
      </c>
      <c r="E648" s="19">
        <v>39.7502</v>
      </c>
      <c r="G648" s="8">
        <v>156</v>
      </c>
      <c r="H648" s="8">
        <v>178</v>
      </c>
      <c r="I648" s="8">
        <v>379</v>
      </c>
      <c r="J648" s="12" t="s">
        <v>2585</v>
      </c>
    </row>
    <row r="649" spans="1:10" s="8" customFormat="1" x14ac:dyDescent="0.2">
      <c r="A649" s="17" t="s">
        <v>916</v>
      </c>
      <c r="B649" s="8" t="s">
        <v>3142</v>
      </c>
      <c r="C649" s="8" t="s">
        <v>918</v>
      </c>
      <c r="D649" s="9" t="s">
        <v>917</v>
      </c>
      <c r="E649" s="19">
        <v>13.013299999999999</v>
      </c>
      <c r="G649" s="8">
        <v>155</v>
      </c>
      <c r="H649" s="8">
        <v>183</v>
      </c>
      <c r="I649" s="8">
        <v>502</v>
      </c>
      <c r="J649" s="12" t="s">
        <v>3529</v>
      </c>
    </row>
    <row r="650" spans="1:10" s="8" customFormat="1" x14ac:dyDescent="0.2">
      <c r="A650" s="17" t="s">
        <v>2463</v>
      </c>
      <c r="B650" s="8" t="s">
        <v>3194</v>
      </c>
      <c r="C650" s="8" t="s">
        <v>2465</v>
      </c>
      <c r="D650" s="9" t="s">
        <v>2464</v>
      </c>
      <c r="E650" s="19">
        <v>133.90860000000001</v>
      </c>
      <c r="G650" s="8">
        <v>152</v>
      </c>
      <c r="H650" s="8">
        <v>122</v>
      </c>
      <c r="I650" s="8">
        <v>152</v>
      </c>
      <c r="J650" s="12" t="s">
        <v>2623</v>
      </c>
    </row>
    <row r="651" spans="1:10" s="8" customFormat="1" x14ac:dyDescent="0.2">
      <c r="A651" s="17" t="s">
        <v>1669</v>
      </c>
      <c r="B651" s="8" t="s">
        <v>2920</v>
      </c>
      <c r="C651" s="8" t="s">
        <v>1671</v>
      </c>
      <c r="D651" s="9" t="s">
        <v>1670</v>
      </c>
      <c r="E651" s="19">
        <v>39.9998</v>
      </c>
      <c r="G651" s="8">
        <v>149</v>
      </c>
      <c r="H651" s="8">
        <v>136</v>
      </c>
      <c r="I651" s="8">
        <v>137</v>
      </c>
      <c r="J651" s="12" t="s">
        <v>2585</v>
      </c>
    </row>
    <row r="652" spans="1:10" s="8" customFormat="1" x14ac:dyDescent="0.2">
      <c r="A652" s="17" t="s">
        <v>518</v>
      </c>
      <c r="B652" s="8" t="s">
        <v>2954</v>
      </c>
      <c r="C652" s="8" t="s">
        <v>520</v>
      </c>
      <c r="D652" s="9" t="s">
        <v>519</v>
      </c>
      <c r="E652" s="19">
        <v>66.745099999999994</v>
      </c>
      <c r="G652" s="8">
        <v>149</v>
      </c>
      <c r="H652" s="8">
        <v>164</v>
      </c>
      <c r="I652" s="8">
        <v>177</v>
      </c>
      <c r="J652" s="12" t="s">
        <v>3528</v>
      </c>
    </row>
    <row r="653" spans="1:10" s="8" customFormat="1" x14ac:dyDescent="0.2">
      <c r="A653" s="17" t="s">
        <v>314</v>
      </c>
      <c r="B653" s="8" t="s">
        <v>3074</v>
      </c>
      <c r="C653" s="8" t="s">
        <v>316</v>
      </c>
      <c r="D653" s="9" t="s">
        <v>315</v>
      </c>
      <c r="E653" s="19">
        <v>34.505899999999997</v>
      </c>
      <c r="G653" s="8">
        <v>149</v>
      </c>
      <c r="H653" s="8">
        <v>94</v>
      </c>
      <c r="I653" s="8">
        <v>95</v>
      </c>
      <c r="J653" s="12" t="s">
        <v>2585</v>
      </c>
    </row>
    <row r="654" spans="1:10" s="8" customFormat="1" x14ac:dyDescent="0.2">
      <c r="A654" s="17" t="s">
        <v>1077</v>
      </c>
      <c r="B654" s="8" t="s">
        <v>2680</v>
      </c>
      <c r="C654" s="8" t="s">
        <v>1079</v>
      </c>
      <c r="D654" s="9" t="s">
        <v>1078</v>
      </c>
      <c r="E654" s="19">
        <v>64.267799999999994</v>
      </c>
      <c r="G654" s="8">
        <v>147</v>
      </c>
      <c r="H654" s="8">
        <v>219</v>
      </c>
      <c r="I654" s="8">
        <v>239</v>
      </c>
      <c r="J654" s="12" t="s">
        <v>3528</v>
      </c>
    </row>
    <row r="655" spans="1:10" s="8" customFormat="1" x14ac:dyDescent="0.2">
      <c r="A655" s="17" t="s">
        <v>2229</v>
      </c>
      <c r="B655" s="8" t="s">
        <v>2740</v>
      </c>
      <c r="C655" s="8" t="s">
        <v>2231</v>
      </c>
      <c r="D655" s="9" t="s">
        <v>2230</v>
      </c>
      <c r="E655" s="19">
        <v>48.343000000000004</v>
      </c>
      <c r="G655" s="8">
        <v>145</v>
      </c>
      <c r="H655" s="8">
        <v>178</v>
      </c>
      <c r="I655" s="8">
        <v>258</v>
      </c>
      <c r="J655" s="12" t="s">
        <v>3528</v>
      </c>
    </row>
    <row r="656" spans="1:10" s="8" customFormat="1" x14ac:dyDescent="0.2">
      <c r="A656" s="17" t="s">
        <v>2355</v>
      </c>
      <c r="B656" s="8" t="s">
        <v>3430</v>
      </c>
      <c r="C656" s="8" t="s">
        <v>2357</v>
      </c>
      <c r="D656" s="9" t="s">
        <v>2356</v>
      </c>
      <c r="E656" s="19">
        <v>16.939</v>
      </c>
      <c r="G656" s="8">
        <v>145</v>
      </c>
      <c r="H656" s="8">
        <v>33</v>
      </c>
      <c r="I656" s="8">
        <v>57</v>
      </c>
      <c r="J656" s="12" t="s">
        <v>3528</v>
      </c>
    </row>
    <row r="657" spans="1:10" s="8" customFormat="1" x14ac:dyDescent="0.2">
      <c r="A657" s="17" t="s">
        <v>2515</v>
      </c>
      <c r="B657" s="8" t="s">
        <v>3199</v>
      </c>
      <c r="C657" s="8" t="s">
        <v>2517</v>
      </c>
      <c r="D657" s="9" t="s">
        <v>2516</v>
      </c>
      <c r="E657" s="19">
        <v>9.9762000000000004</v>
      </c>
      <c r="G657" s="8">
        <v>144</v>
      </c>
      <c r="H657" s="8">
        <v>148</v>
      </c>
      <c r="I657" s="8">
        <v>161</v>
      </c>
      <c r="J657" s="12" t="s">
        <v>2623</v>
      </c>
    </row>
    <row r="658" spans="1:10" s="8" customFormat="1" x14ac:dyDescent="0.2">
      <c r="A658" s="17" t="s">
        <v>1248</v>
      </c>
      <c r="B658" s="8" t="s">
        <v>2652</v>
      </c>
      <c r="C658" s="8" t="s">
        <v>1250</v>
      </c>
      <c r="D658" s="9" t="s">
        <v>1249</v>
      </c>
      <c r="E658" s="19">
        <v>75.138900000000007</v>
      </c>
      <c r="G658" s="8">
        <v>143</v>
      </c>
      <c r="H658" s="8">
        <v>148</v>
      </c>
      <c r="I658" s="8">
        <v>198</v>
      </c>
      <c r="J658" s="12" t="s">
        <v>2623</v>
      </c>
    </row>
    <row r="659" spans="1:10" s="8" customFormat="1" x14ac:dyDescent="0.2">
      <c r="A659" s="17" t="s">
        <v>2235</v>
      </c>
      <c r="B659" s="8" t="s">
        <v>2752</v>
      </c>
      <c r="C659" s="8" t="s">
        <v>2237</v>
      </c>
      <c r="D659" s="9" t="s">
        <v>2236</v>
      </c>
      <c r="E659" s="19">
        <v>34.222099999999998</v>
      </c>
      <c r="G659" s="8">
        <v>141</v>
      </c>
      <c r="H659" s="8">
        <v>92</v>
      </c>
      <c r="I659" s="8">
        <v>117</v>
      </c>
      <c r="J659" s="12" t="s">
        <v>3529</v>
      </c>
    </row>
    <row r="660" spans="1:10" s="8" customFormat="1" x14ac:dyDescent="0.2">
      <c r="A660" s="17" t="s">
        <v>530</v>
      </c>
      <c r="B660" s="8" t="s">
        <v>3164</v>
      </c>
      <c r="C660" s="8" t="s">
        <v>532</v>
      </c>
      <c r="D660" s="9" t="s">
        <v>531</v>
      </c>
      <c r="E660" s="19">
        <v>33.309899999999999</v>
      </c>
      <c r="G660" s="8">
        <v>141</v>
      </c>
      <c r="H660" s="8">
        <v>66</v>
      </c>
      <c r="I660" s="8">
        <v>170</v>
      </c>
      <c r="J660" s="12" t="s">
        <v>3529</v>
      </c>
    </row>
    <row r="661" spans="1:10" s="8" customFormat="1" x14ac:dyDescent="0.2">
      <c r="A661" s="17" t="s">
        <v>2065</v>
      </c>
      <c r="B661" s="8" t="s">
        <v>3281</v>
      </c>
      <c r="C661" s="8" t="s">
        <v>2066</v>
      </c>
      <c r="D661" s="10" t="s">
        <v>2618</v>
      </c>
      <c r="E661" s="19">
        <v>32.067599999999999</v>
      </c>
      <c r="G661" s="8">
        <v>139</v>
      </c>
      <c r="H661" s="8">
        <v>159</v>
      </c>
      <c r="I661" s="8">
        <v>221</v>
      </c>
      <c r="J661" s="12" t="s">
        <v>3528</v>
      </c>
    </row>
    <row r="662" spans="1:10" s="8" customFormat="1" x14ac:dyDescent="0.2">
      <c r="A662" s="17" t="s">
        <v>1391</v>
      </c>
      <c r="B662" s="8" t="s">
        <v>3026</v>
      </c>
      <c r="C662" s="8" t="s">
        <v>1393</v>
      </c>
      <c r="D662" s="9" t="s">
        <v>1392</v>
      </c>
      <c r="E662" s="19">
        <v>45.448300000000003</v>
      </c>
      <c r="G662" s="8">
        <v>138</v>
      </c>
      <c r="H662" s="8">
        <v>211</v>
      </c>
      <c r="I662" s="8">
        <v>449</v>
      </c>
      <c r="J662" s="12" t="s">
        <v>3528</v>
      </c>
    </row>
    <row r="663" spans="1:10" s="8" customFormat="1" x14ac:dyDescent="0.2">
      <c r="A663" s="17" t="s">
        <v>352</v>
      </c>
      <c r="B663" s="8" t="s">
        <v>3248</v>
      </c>
      <c r="C663" s="8" t="s">
        <v>354</v>
      </c>
      <c r="D663" s="9" t="s">
        <v>353</v>
      </c>
      <c r="E663" s="19">
        <v>40.483699999999999</v>
      </c>
      <c r="G663" s="8">
        <v>136</v>
      </c>
      <c r="H663" s="8">
        <v>89</v>
      </c>
      <c r="I663" s="8">
        <v>48</v>
      </c>
      <c r="J663" s="12" t="s">
        <v>2585</v>
      </c>
    </row>
    <row r="664" spans="1:10" s="8" customFormat="1" x14ac:dyDescent="0.2">
      <c r="A664" s="17" t="s">
        <v>545</v>
      </c>
      <c r="B664" s="8" t="s">
        <v>3381</v>
      </c>
      <c r="C664" s="8" t="s">
        <v>547</v>
      </c>
      <c r="D664" s="9" t="s">
        <v>546</v>
      </c>
      <c r="E664" s="19">
        <v>75.668599999999998</v>
      </c>
      <c r="G664" s="8">
        <v>136</v>
      </c>
      <c r="H664" s="8">
        <v>207</v>
      </c>
      <c r="I664" s="8">
        <v>237</v>
      </c>
      <c r="J664" s="12" t="s">
        <v>3528</v>
      </c>
    </row>
    <row r="665" spans="1:10" s="8" customFormat="1" x14ac:dyDescent="0.2">
      <c r="A665" s="17" t="s">
        <v>1951</v>
      </c>
      <c r="B665" s="8" t="s">
        <v>3464</v>
      </c>
      <c r="C665" s="8" t="s">
        <v>1953</v>
      </c>
      <c r="D665" s="9" t="s">
        <v>1952</v>
      </c>
      <c r="E665" s="19">
        <v>56.937899999999999</v>
      </c>
      <c r="G665" s="8">
        <v>136</v>
      </c>
      <c r="H665" s="8">
        <v>116</v>
      </c>
      <c r="I665" s="8">
        <v>229</v>
      </c>
      <c r="J665" s="12" t="s">
        <v>2623</v>
      </c>
    </row>
    <row r="666" spans="1:10" s="8" customFormat="1" x14ac:dyDescent="0.2">
      <c r="A666" s="17" t="s">
        <v>1654</v>
      </c>
      <c r="B666" s="8" t="s">
        <v>2977</v>
      </c>
      <c r="C666" s="8" t="s">
        <v>1656</v>
      </c>
      <c r="D666" s="9" t="s">
        <v>1655</v>
      </c>
      <c r="E666" s="19">
        <v>166.7319</v>
      </c>
      <c r="G666" s="8">
        <v>133</v>
      </c>
      <c r="H666" s="8">
        <v>58</v>
      </c>
      <c r="I666" s="8">
        <v>76</v>
      </c>
      <c r="J666" s="12" t="s">
        <v>2623</v>
      </c>
    </row>
    <row r="667" spans="1:10" s="8" customFormat="1" x14ac:dyDescent="0.2">
      <c r="A667" s="17" t="s">
        <v>1698</v>
      </c>
      <c r="B667" s="8" t="s">
        <v>2903</v>
      </c>
      <c r="C667" s="8" t="s">
        <v>1700</v>
      </c>
      <c r="D667" s="9" t="s">
        <v>1699</v>
      </c>
      <c r="E667" s="19">
        <v>32.967300000000002</v>
      </c>
      <c r="G667" s="8">
        <v>129</v>
      </c>
      <c r="H667" s="8">
        <v>247</v>
      </c>
      <c r="I667" s="8">
        <v>212</v>
      </c>
      <c r="J667" s="12" t="s">
        <v>3529</v>
      </c>
    </row>
    <row r="668" spans="1:10" s="8" customFormat="1" x14ac:dyDescent="0.2">
      <c r="A668" s="17" t="s">
        <v>2551</v>
      </c>
      <c r="B668" s="8" t="s">
        <v>3380</v>
      </c>
      <c r="C668" s="8" t="s">
        <v>2553</v>
      </c>
      <c r="D668" s="9" t="s">
        <v>2552</v>
      </c>
      <c r="E668" s="19">
        <v>30.701699999999999</v>
      </c>
      <c r="G668" s="8">
        <v>127</v>
      </c>
      <c r="H668" s="8">
        <v>55</v>
      </c>
      <c r="I668" s="8">
        <v>136</v>
      </c>
      <c r="J668" s="12" t="s">
        <v>2585</v>
      </c>
    </row>
    <row r="669" spans="1:10" s="8" customFormat="1" x14ac:dyDescent="0.2">
      <c r="A669" s="17" t="s">
        <v>598</v>
      </c>
      <c r="B669" s="8" t="s">
        <v>2736</v>
      </c>
      <c r="C669" s="8" t="s">
        <v>600</v>
      </c>
      <c r="D669" s="9" t="s">
        <v>599</v>
      </c>
      <c r="E669" s="19">
        <v>49.419499999999999</v>
      </c>
      <c r="G669" s="8">
        <v>124</v>
      </c>
      <c r="H669" s="8">
        <v>53</v>
      </c>
      <c r="I669" s="8">
        <v>123</v>
      </c>
      <c r="J669" s="12" t="s">
        <v>3528</v>
      </c>
    </row>
    <row r="670" spans="1:10" s="8" customFormat="1" x14ac:dyDescent="0.2">
      <c r="A670" s="17" t="s">
        <v>2060</v>
      </c>
      <c r="B670" s="8" t="s">
        <v>2831</v>
      </c>
      <c r="C670" s="8" t="s">
        <v>2062</v>
      </c>
      <c r="D670" s="9" t="s">
        <v>2061</v>
      </c>
      <c r="E670" s="19">
        <v>172.2645</v>
      </c>
      <c r="G670" s="8">
        <v>121</v>
      </c>
      <c r="H670" s="8">
        <v>63</v>
      </c>
      <c r="I670" s="8">
        <v>77</v>
      </c>
      <c r="J670" s="12" t="s">
        <v>3528</v>
      </c>
    </row>
    <row r="671" spans="1:10" s="8" customFormat="1" x14ac:dyDescent="0.2">
      <c r="A671" s="17" t="s">
        <v>1959</v>
      </c>
      <c r="B671" s="8" t="s">
        <v>3470</v>
      </c>
      <c r="C671" s="8" t="s">
        <v>1961</v>
      </c>
      <c r="D671" s="9" t="s">
        <v>1960</v>
      </c>
      <c r="E671" s="19">
        <v>21.848500000000001</v>
      </c>
      <c r="G671" s="8">
        <v>121</v>
      </c>
      <c r="H671" s="8">
        <v>183</v>
      </c>
      <c r="I671" s="8">
        <v>242</v>
      </c>
      <c r="J671" s="12" t="s">
        <v>3529</v>
      </c>
    </row>
    <row r="672" spans="1:10" s="8" customFormat="1" x14ac:dyDescent="0.2">
      <c r="A672" s="17" t="s">
        <v>1127</v>
      </c>
      <c r="B672" s="8" t="s">
        <v>2982</v>
      </c>
      <c r="C672" s="8" t="s">
        <v>1128</v>
      </c>
      <c r="D672" s="10" t="s">
        <v>2596</v>
      </c>
      <c r="E672" s="19">
        <v>14.0283</v>
      </c>
      <c r="G672" s="8">
        <v>117</v>
      </c>
      <c r="H672" s="8">
        <v>118</v>
      </c>
      <c r="I672" s="8">
        <v>165</v>
      </c>
      <c r="J672" s="12" t="s">
        <v>3528</v>
      </c>
    </row>
    <row r="673" spans="1:10" s="8" customFormat="1" x14ac:dyDescent="0.2">
      <c r="A673" s="17" t="s">
        <v>1129</v>
      </c>
      <c r="B673" s="8" t="s">
        <v>2981</v>
      </c>
      <c r="C673" s="8" t="s">
        <v>1131</v>
      </c>
      <c r="D673" s="9" t="s">
        <v>1130</v>
      </c>
      <c r="E673" s="19">
        <v>45.7151</v>
      </c>
      <c r="G673" s="8">
        <v>114</v>
      </c>
      <c r="H673" s="8">
        <v>191</v>
      </c>
      <c r="I673" s="8">
        <v>194</v>
      </c>
      <c r="J673" s="12" t="s">
        <v>3528</v>
      </c>
    </row>
    <row r="674" spans="1:10" s="8" customFormat="1" x14ac:dyDescent="0.2">
      <c r="A674" s="17" t="s">
        <v>1266</v>
      </c>
      <c r="B674" s="8" t="s">
        <v>2862</v>
      </c>
      <c r="C674" s="8" t="s">
        <v>1268</v>
      </c>
      <c r="D674" s="9" t="s">
        <v>1267</v>
      </c>
      <c r="E674" s="19">
        <v>100.3441</v>
      </c>
      <c r="G674" s="8">
        <v>109</v>
      </c>
      <c r="H674" s="8">
        <v>79</v>
      </c>
      <c r="I674" s="8">
        <v>129</v>
      </c>
      <c r="J674" s="12" t="s">
        <v>2585</v>
      </c>
    </row>
    <row r="675" spans="1:10" s="8" customFormat="1" x14ac:dyDescent="0.2">
      <c r="A675" s="17" t="s">
        <v>127</v>
      </c>
      <c r="B675" s="8" t="s">
        <v>2626</v>
      </c>
      <c r="C675" s="8" t="s">
        <v>129</v>
      </c>
      <c r="D675" s="9" t="s">
        <v>128</v>
      </c>
      <c r="E675" s="19">
        <v>96.146900000000002</v>
      </c>
      <c r="G675" s="8">
        <v>105</v>
      </c>
      <c r="H675" s="8">
        <v>105</v>
      </c>
      <c r="I675" s="8">
        <v>136</v>
      </c>
      <c r="J675" s="12" t="s">
        <v>3528</v>
      </c>
    </row>
    <row r="676" spans="1:10" s="8" customFormat="1" x14ac:dyDescent="0.2">
      <c r="A676" s="17" t="s">
        <v>2223</v>
      </c>
      <c r="B676" s="8" t="s">
        <v>3512</v>
      </c>
      <c r="C676" s="8" t="s">
        <v>2225</v>
      </c>
      <c r="D676" s="9" t="s">
        <v>2224</v>
      </c>
      <c r="E676" s="19">
        <v>64.9392</v>
      </c>
      <c r="G676" s="8">
        <v>105</v>
      </c>
      <c r="H676" s="8">
        <v>130</v>
      </c>
      <c r="I676" s="8">
        <v>139</v>
      </c>
      <c r="J676" s="12" t="s">
        <v>2585</v>
      </c>
    </row>
    <row r="677" spans="1:10" s="8" customFormat="1" x14ac:dyDescent="0.2">
      <c r="A677" s="17" t="s">
        <v>1466</v>
      </c>
      <c r="B677" s="8" t="s">
        <v>2898</v>
      </c>
      <c r="C677" s="8" t="s">
        <v>1467</v>
      </c>
      <c r="D677" s="9"/>
      <c r="E677" s="19">
        <v>34.408499999999997</v>
      </c>
      <c r="G677" s="8">
        <v>103</v>
      </c>
      <c r="H677" s="8">
        <v>189</v>
      </c>
      <c r="I677" s="8">
        <v>160</v>
      </c>
      <c r="J677" s="12" t="s">
        <v>3528</v>
      </c>
    </row>
    <row r="678" spans="1:10" s="8" customFormat="1" x14ac:dyDescent="0.2">
      <c r="A678" s="17" t="s">
        <v>2142</v>
      </c>
      <c r="B678" s="8" t="s">
        <v>3224</v>
      </c>
      <c r="C678" s="8" t="s">
        <v>2143</v>
      </c>
      <c r="D678" s="9"/>
      <c r="E678" s="19">
        <v>36.575600000000001</v>
      </c>
      <c r="G678" s="8">
        <v>102</v>
      </c>
      <c r="H678" s="8">
        <v>126</v>
      </c>
      <c r="I678" s="8">
        <v>146</v>
      </c>
      <c r="J678" s="12" t="s">
        <v>3529</v>
      </c>
    </row>
    <row r="679" spans="1:10" s="8" customFormat="1" x14ac:dyDescent="0.2">
      <c r="A679" s="17" t="s">
        <v>610</v>
      </c>
      <c r="B679" s="8" t="s">
        <v>2942</v>
      </c>
      <c r="C679" s="8" t="s">
        <v>612</v>
      </c>
      <c r="D679" s="9" t="s">
        <v>611</v>
      </c>
      <c r="E679" s="19">
        <v>61.571800000000003</v>
      </c>
      <c r="G679" s="8">
        <v>101</v>
      </c>
      <c r="H679" s="8">
        <v>106</v>
      </c>
      <c r="I679" s="8">
        <v>487</v>
      </c>
      <c r="J679" s="12" t="s">
        <v>2585</v>
      </c>
    </row>
    <row r="680" spans="1:10" s="8" customFormat="1" x14ac:dyDescent="0.2">
      <c r="A680" s="17" t="s">
        <v>1343</v>
      </c>
      <c r="B680" s="8" t="s">
        <v>3064</v>
      </c>
      <c r="C680" s="8" t="s">
        <v>1345</v>
      </c>
      <c r="D680" s="9" t="s">
        <v>1344</v>
      </c>
      <c r="E680" s="19">
        <v>65.619900000000001</v>
      </c>
      <c r="G680" s="8">
        <v>99</v>
      </c>
      <c r="H680" s="8">
        <v>87</v>
      </c>
      <c r="I680" s="8">
        <v>143</v>
      </c>
      <c r="J680" s="12" t="s">
        <v>3528</v>
      </c>
    </row>
    <row r="681" spans="1:10" s="8" customFormat="1" x14ac:dyDescent="0.2">
      <c r="A681" s="17" t="s">
        <v>2015</v>
      </c>
      <c r="B681" s="8" t="s">
        <v>3306</v>
      </c>
      <c r="C681" s="8" t="s">
        <v>2017</v>
      </c>
      <c r="D681" s="9" t="s">
        <v>2016</v>
      </c>
      <c r="E681" s="19">
        <v>51.443199999999997</v>
      </c>
      <c r="G681" s="8">
        <v>99</v>
      </c>
      <c r="H681" s="8">
        <v>59</v>
      </c>
      <c r="I681" s="8">
        <v>84</v>
      </c>
      <c r="J681" s="12" t="s">
        <v>2585</v>
      </c>
    </row>
    <row r="682" spans="1:10" s="8" customFormat="1" x14ac:dyDescent="0.2">
      <c r="A682" s="17" t="s">
        <v>861</v>
      </c>
      <c r="B682" s="8" t="s">
        <v>3135</v>
      </c>
      <c r="C682" s="8" t="s">
        <v>863</v>
      </c>
      <c r="D682" s="9" t="s">
        <v>862</v>
      </c>
      <c r="E682" s="19">
        <v>169.6463</v>
      </c>
      <c r="G682" s="8">
        <v>98</v>
      </c>
      <c r="H682" s="8">
        <v>100</v>
      </c>
      <c r="I682" s="8">
        <v>112</v>
      </c>
      <c r="J682" s="12" t="s">
        <v>2585</v>
      </c>
    </row>
    <row r="683" spans="1:10" s="8" customFormat="1" x14ac:dyDescent="0.2">
      <c r="A683" s="17" t="s">
        <v>438</v>
      </c>
      <c r="B683" s="8" t="s">
        <v>2645</v>
      </c>
      <c r="C683" s="8" t="s">
        <v>440</v>
      </c>
      <c r="D683" s="9" t="s">
        <v>439</v>
      </c>
      <c r="E683" s="19">
        <v>56.236499999999999</v>
      </c>
      <c r="G683" s="8">
        <v>96</v>
      </c>
      <c r="H683" s="8">
        <v>109</v>
      </c>
      <c r="I683" s="8">
        <v>141</v>
      </c>
      <c r="J683" s="12" t="s">
        <v>2623</v>
      </c>
    </row>
    <row r="684" spans="1:10" s="8" customFormat="1" x14ac:dyDescent="0.2">
      <c r="A684" s="17" t="s">
        <v>1560</v>
      </c>
      <c r="B684" s="8" t="s">
        <v>3112</v>
      </c>
      <c r="C684" s="8" t="s">
        <v>1447</v>
      </c>
      <c r="D684" s="9"/>
      <c r="E684" s="19">
        <v>45.162500000000001</v>
      </c>
      <c r="G684" s="8">
        <v>96</v>
      </c>
      <c r="H684" s="8">
        <v>232</v>
      </c>
      <c r="I684" s="8">
        <v>287</v>
      </c>
      <c r="J684" s="12" t="s">
        <v>2585</v>
      </c>
    </row>
    <row r="685" spans="1:10" s="8" customFormat="1" x14ac:dyDescent="0.2">
      <c r="A685" s="17" t="s">
        <v>1518</v>
      </c>
      <c r="B685" s="8" t="s">
        <v>3057</v>
      </c>
      <c r="C685" s="8" t="s">
        <v>1520</v>
      </c>
      <c r="D685" s="9" t="s">
        <v>1519</v>
      </c>
      <c r="E685" s="19">
        <v>47.003900000000002</v>
      </c>
      <c r="G685" s="8">
        <v>92</v>
      </c>
      <c r="H685" s="8">
        <v>143</v>
      </c>
      <c r="I685" s="8">
        <v>121</v>
      </c>
      <c r="J685" s="12" t="s">
        <v>3528</v>
      </c>
    </row>
    <row r="686" spans="1:10" s="8" customFormat="1" x14ac:dyDescent="0.2">
      <c r="A686" s="17" t="s">
        <v>936</v>
      </c>
      <c r="B686" s="8" t="s">
        <v>3160</v>
      </c>
      <c r="C686" s="8" t="s">
        <v>938</v>
      </c>
      <c r="D686" s="9" t="s">
        <v>937</v>
      </c>
      <c r="E686" s="19">
        <v>195.20429999999999</v>
      </c>
      <c r="G686" s="8">
        <v>90</v>
      </c>
      <c r="H686" s="8">
        <v>29</v>
      </c>
      <c r="I686" s="8">
        <v>37</v>
      </c>
      <c r="J686" s="12" t="s">
        <v>3528</v>
      </c>
    </row>
    <row r="687" spans="1:10" s="8" customFormat="1" x14ac:dyDescent="0.2">
      <c r="A687" s="17" t="s">
        <v>1933</v>
      </c>
      <c r="B687" s="8" t="s">
        <v>3260</v>
      </c>
      <c r="C687" s="8" t="s">
        <v>1935</v>
      </c>
      <c r="D687" s="9" t="s">
        <v>1934</v>
      </c>
      <c r="E687" s="19">
        <v>139.34119999999999</v>
      </c>
      <c r="G687" s="8">
        <v>90</v>
      </c>
      <c r="H687" s="8">
        <v>65</v>
      </c>
      <c r="I687" s="8">
        <v>77</v>
      </c>
      <c r="J687" s="12" t="s">
        <v>3528</v>
      </c>
    </row>
    <row r="688" spans="1:10" s="8" customFormat="1" x14ac:dyDescent="0.2">
      <c r="A688" s="17" t="s">
        <v>1695</v>
      </c>
      <c r="B688" s="8" t="s">
        <v>2904</v>
      </c>
      <c r="C688" s="8" t="s">
        <v>1697</v>
      </c>
      <c r="D688" s="9" t="s">
        <v>1696</v>
      </c>
      <c r="E688" s="19">
        <v>57.296399999999998</v>
      </c>
      <c r="G688" s="8">
        <v>86</v>
      </c>
      <c r="H688" s="8">
        <v>156</v>
      </c>
      <c r="I688" s="8">
        <v>162</v>
      </c>
      <c r="J688" s="12" t="s">
        <v>3528</v>
      </c>
    </row>
    <row r="689" spans="1:10" s="8" customFormat="1" x14ac:dyDescent="0.2">
      <c r="A689" s="17" t="s">
        <v>453</v>
      </c>
      <c r="B689" s="8" t="s">
        <v>3391</v>
      </c>
      <c r="C689" s="8" t="s">
        <v>455</v>
      </c>
      <c r="D689" s="9" t="s">
        <v>454</v>
      </c>
      <c r="E689" s="19">
        <v>351.6508</v>
      </c>
      <c r="G689" s="8">
        <v>85</v>
      </c>
      <c r="H689" s="8">
        <v>67</v>
      </c>
      <c r="I689" s="8">
        <v>148</v>
      </c>
      <c r="J689" s="12" t="s">
        <v>2585</v>
      </c>
    </row>
    <row r="690" spans="1:10" s="8" customFormat="1" x14ac:dyDescent="0.2">
      <c r="A690" s="17" t="s">
        <v>2415</v>
      </c>
      <c r="B690" s="8" t="s">
        <v>2761</v>
      </c>
      <c r="C690" s="8" t="s">
        <v>2416</v>
      </c>
      <c r="D690" s="9"/>
      <c r="E690" s="19">
        <v>19.072299999999998</v>
      </c>
      <c r="G690" s="8">
        <v>83</v>
      </c>
      <c r="H690" s="8">
        <v>63</v>
      </c>
      <c r="I690" s="8">
        <v>72</v>
      </c>
      <c r="J690" s="12" t="s">
        <v>3528</v>
      </c>
    </row>
    <row r="691" spans="1:10" s="8" customFormat="1" x14ac:dyDescent="0.2">
      <c r="A691" s="17" t="s">
        <v>752</v>
      </c>
      <c r="B691" s="8" t="s">
        <v>3455</v>
      </c>
      <c r="C691" s="8" t="s">
        <v>754</v>
      </c>
      <c r="D691" s="9" t="s">
        <v>753</v>
      </c>
      <c r="E691" s="19">
        <v>84.341399999999993</v>
      </c>
      <c r="G691" s="8">
        <v>83</v>
      </c>
      <c r="H691" s="8">
        <v>50</v>
      </c>
      <c r="I691" s="8">
        <v>80</v>
      </c>
      <c r="J691" s="12" t="s">
        <v>3528</v>
      </c>
    </row>
    <row r="692" spans="1:10" s="8" customFormat="1" x14ac:dyDescent="0.2">
      <c r="A692" s="17" t="s">
        <v>1987</v>
      </c>
      <c r="B692" s="8" t="s">
        <v>3284</v>
      </c>
      <c r="C692" s="8" t="s">
        <v>1989</v>
      </c>
      <c r="D692" s="9" t="s">
        <v>1988</v>
      </c>
      <c r="E692" s="19">
        <v>70.432599999999994</v>
      </c>
      <c r="G692" s="8">
        <v>82</v>
      </c>
      <c r="H692" s="8">
        <v>116</v>
      </c>
      <c r="I692" s="8">
        <v>143</v>
      </c>
      <c r="J692" s="12" t="s">
        <v>3528</v>
      </c>
    </row>
    <row r="693" spans="1:10" s="8" customFormat="1" x14ac:dyDescent="0.2">
      <c r="A693" s="17" t="s">
        <v>2381</v>
      </c>
      <c r="B693" s="8" t="s">
        <v>2738</v>
      </c>
      <c r="C693" s="8" t="s">
        <v>2383</v>
      </c>
      <c r="D693" s="9" t="s">
        <v>2382</v>
      </c>
      <c r="E693" s="19">
        <v>63.2485</v>
      </c>
      <c r="G693" s="8">
        <v>81</v>
      </c>
      <c r="H693" s="8">
        <v>139</v>
      </c>
      <c r="I693" s="8">
        <v>39</v>
      </c>
      <c r="J693" s="12" t="s">
        <v>2585</v>
      </c>
    </row>
    <row r="694" spans="1:10" s="8" customFormat="1" x14ac:dyDescent="0.2">
      <c r="A694" s="17" t="s">
        <v>2472</v>
      </c>
      <c r="B694" s="8" t="s">
        <v>3504</v>
      </c>
      <c r="C694" s="8" t="s">
        <v>2474</v>
      </c>
      <c r="D694" s="9" t="s">
        <v>2473</v>
      </c>
      <c r="E694" s="19">
        <v>104.3082</v>
      </c>
      <c r="G694" s="8">
        <v>77</v>
      </c>
      <c r="H694" s="8">
        <v>88</v>
      </c>
      <c r="I694" s="8">
        <v>117</v>
      </c>
      <c r="J694" s="12" t="s">
        <v>3529</v>
      </c>
    </row>
    <row r="695" spans="1:10" s="8" customFormat="1" x14ac:dyDescent="0.2">
      <c r="A695" s="17" t="s">
        <v>1849</v>
      </c>
      <c r="B695" s="8" t="s">
        <v>2775</v>
      </c>
      <c r="C695" s="8" t="s">
        <v>1851</v>
      </c>
      <c r="D695" s="9" t="s">
        <v>1850</v>
      </c>
      <c r="E695" s="19">
        <v>37.505600000000001</v>
      </c>
      <c r="G695" s="8">
        <v>76</v>
      </c>
      <c r="H695" s="8">
        <v>88</v>
      </c>
      <c r="I695" s="8">
        <v>118</v>
      </c>
      <c r="J695" s="12" t="s">
        <v>3529</v>
      </c>
    </row>
    <row r="696" spans="1:10" s="8" customFormat="1" x14ac:dyDescent="0.2">
      <c r="A696" s="17" t="s">
        <v>882</v>
      </c>
      <c r="B696" s="8" t="s">
        <v>3124</v>
      </c>
      <c r="C696" s="8" t="s">
        <v>884</v>
      </c>
      <c r="D696" s="9" t="s">
        <v>883</v>
      </c>
      <c r="E696" s="19">
        <v>40.4619</v>
      </c>
      <c r="G696" s="8">
        <v>74</v>
      </c>
      <c r="H696" s="8">
        <v>50</v>
      </c>
      <c r="I696" s="8">
        <v>50</v>
      </c>
      <c r="J696" s="12" t="s">
        <v>2585</v>
      </c>
    </row>
    <row r="697" spans="1:10" s="8" customFormat="1" x14ac:dyDescent="0.2">
      <c r="A697" s="17" t="s">
        <v>2413</v>
      </c>
      <c r="B697" s="8" t="s">
        <v>3502</v>
      </c>
      <c r="C697" s="8" t="s">
        <v>2414</v>
      </c>
      <c r="D697" s="9"/>
      <c r="E697" s="19">
        <v>35.926699999999997</v>
      </c>
      <c r="G697" s="8">
        <v>72</v>
      </c>
      <c r="H697" s="8">
        <v>74</v>
      </c>
      <c r="I697" s="8">
        <v>90</v>
      </c>
      <c r="J697" s="12" t="s">
        <v>3529</v>
      </c>
    </row>
    <row r="698" spans="1:10" s="8" customFormat="1" x14ac:dyDescent="0.2">
      <c r="A698" s="17" t="s">
        <v>2173</v>
      </c>
      <c r="B698" s="8" t="s">
        <v>3208</v>
      </c>
      <c r="C698" s="8" t="s">
        <v>2175</v>
      </c>
      <c r="D698" s="9" t="s">
        <v>2174</v>
      </c>
      <c r="E698" s="19">
        <v>18.638999999999999</v>
      </c>
      <c r="G698" s="8">
        <v>69</v>
      </c>
      <c r="H698" s="8">
        <v>34</v>
      </c>
      <c r="I698" s="8">
        <v>1038</v>
      </c>
      <c r="J698" s="12" t="s">
        <v>2585</v>
      </c>
    </row>
    <row r="699" spans="1:10" s="8" customFormat="1" x14ac:dyDescent="0.2">
      <c r="A699" s="17" t="s">
        <v>358</v>
      </c>
      <c r="B699" s="8" t="s">
        <v>2890</v>
      </c>
      <c r="C699" s="8" t="s">
        <v>360</v>
      </c>
      <c r="D699" s="9" t="s">
        <v>359</v>
      </c>
      <c r="E699" s="19">
        <v>153.06489999999999</v>
      </c>
      <c r="G699" s="8">
        <v>68</v>
      </c>
      <c r="H699" s="8">
        <v>72</v>
      </c>
      <c r="I699" s="8">
        <v>32</v>
      </c>
      <c r="J699" s="12" t="s">
        <v>3528</v>
      </c>
    </row>
    <row r="700" spans="1:10" s="8" customFormat="1" x14ac:dyDescent="0.2">
      <c r="A700" s="17" t="s">
        <v>1993</v>
      </c>
      <c r="B700" s="8" t="s">
        <v>3296</v>
      </c>
      <c r="C700" s="8" t="s">
        <v>1995</v>
      </c>
      <c r="D700" s="9" t="s">
        <v>1994</v>
      </c>
      <c r="E700" s="19">
        <v>56.204900000000002</v>
      </c>
      <c r="G700" s="8">
        <v>68</v>
      </c>
      <c r="H700" s="8">
        <v>45</v>
      </c>
      <c r="I700" s="8">
        <v>57</v>
      </c>
      <c r="J700" s="12" t="s">
        <v>3528</v>
      </c>
    </row>
    <row r="701" spans="1:10" s="8" customFormat="1" x14ac:dyDescent="0.2">
      <c r="A701" s="17" t="s">
        <v>2179</v>
      </c>
      <c r="B701" s="8" t="s">
        <v>3212</v>
      </c>
      <c r="C701" s="8" t="s">
        <v>2181</v>
      </c>
      <c r="D701" s="9" t="s">
        <v>2180</v>
      </c>
      <c r="E701" s="19">
        <v>54.818399999999997</v>
      </c>
      <c r="G701" s="8">
        <v>67</v>
      </c>
      <c r="H701" s="8">
        <v>42</v>
      </c>
      <c r="I701" s="8">
        <v>33</v>
      </c>
      <c r="J701" s="12" t="s">
        <v>2623</v>
      </c>
    </row>
    <row r="702" spans="1:10" s="8" customFormat="1" x14ac:dyDescent="0.2">
      <c r="A702" s="17" t="s">
        <v>2009</v>
      </c>
      <c r="B702" s="8" t="s">
        <v>3318</v>
      </c>
      <c r="C702" s="8" t="s">
        <v>2011</v>
      </c>
      <c r="D702" s="9" t="s">
        <v>2010</v>
      </c>
      <c r="E702" s="19">
        <v>50.9251</v>
      </c>
      <c r="G702" s="8">
        <v>67</v>
      </c>
      <c r="H702" s="8">
        <v>111</v>
      </c>
      <c r="I702" s="8">
        <v>168</v>
      </c>
      <c r="J702" s="12" t="s">
        <v>2585</v>
      </c>
    </row>
    <row r="703" spans="1:10" s="8" customFormat="1" x14ac:dyDescent="0.2">
      <c r="A703" s="17" t="s">
        <v>1438</v>
      </c>
      <c r="B703" s="8" t="s">
        <v>3203</v>
      </c>
      <c r="C703" s="8" t="s">
        <v>1440</v>
      </c>
      <c r="D703" s="9" t="s">
        <v>1439</v>
      </c>
      <c r="E703" s="19">
        <v>73.270200000000003</v>
      </c>
      <c r="G703" s="8">
        <v>66</v>
      </c>
      <c r="H703" s="8">
        <v>87</v>
      </c>
      <c r="I703" s="8">
        <v>127</v>
      </c>
      <c r="J703" s="12" t="s">
        <v>3528</v>
      </c>
    </row>
    <row r="704" spans="1:10" s="8" customFormat="1" x14ac:dyDescent="0.2">
      <c r="A704" s="17" t="s">
        <v>2241</v>
      </c>
      <c r="B704" s="8" t="s">
        <v>2756</v>
      </c>
      <c r="C704" s="8" t="s">
        <v>2243</v>
      </c>
      <c r="D704" s="9" t="s">
        <v>2242</v>
      </c>
      <c r="E704" s="19">
        <v>32.034999999999997</v>
      </c>
      <c r="G704" s="8">
        <v>64</v>
      </c>
      <c r="H704" s="8">
        <v>69</v>
      </c>
      <c r="I704" s="8">
        <v>85</v>
      </c>
      <c r="J704" s="12" t="s">
        <v>3529</v>
      </c>
    </row>
    <row r="705" spans="1:10" s="8" customFormat="1" x14ac:dyDescent="0.2">
      <c r="A705" s="17" t="s">
        <v>640</v>
      </c>
      <c r="B705" s="8" t="s">
        <v>3292</v>
      </c>
      <c r="C705" s="8" t="s">
        <v>642</v>
      </c>
      <c r="D705" s="9" t="s">
        <v>641</v>
      </c>
      <c r="E705" s="19">
        <v>21.4329</v>
      </c>
      <c r="G705" s="8">
        <v>63</v>
      </c>
      <c r="H705" s="8">
        <v>242</v>
      </c>
      <c r="I705" s="8">
        <v>410</v>
      </c>
      <c r="J705" s="12" t="s">
        <v>2585</v>
      </c>
    </row>
    <row r="706" spans="1:10" s="8" customFormat="1" x14ac:dyDescent="0.2">
      <c r="A706" s="17" t="s">
        <v>1984</v>
      </c>
      <c r="B706" s="8" t="s">
        <v>3283</v>
      </c>
      <c r="C706" s="8" t="s">
        <v>1986</v>
      </c>
      <c r="D706" s="9" t="s">
        <v>1985</v>
      </c>
      <c r="E706" s="19">
        <v>42.159100000000002</v>
      </c>
      <c r="G706" s="8">
        <v>62</v>
      </c>
      <c r="H706" s="8">
        <v>47</v>
      </c>
      <c r="I706" s="8">
        <v>75</v>
      </c>
      <c r="J706" s="12" t="s">
        <v>3528</v>
      </c>
    </row>
    <row r="707" spans="1:10" s="8" customFormat="1" x14ac:dyDescent="0.2">
      <c r="A707" s="17" t="s">
        <v>2313</v>
      </c>
      <c r="B707" s="8" t="s">
        <v>3442</v>
      </c>
      <c r="C707" s="8" t="s">
        <v>2315</v>
      </c>
      <c r="D707" s="9" t="s">
        <v>2314</v>
      </c>
      <c r="E707" s="19">
        <v>27.979900000000001</v>
      </c>
      <c r="G707" s="8">
        <v>62</v>
      </c>
      <c r="H707" s="8">
        <v>125</v>
      </c>
      <c r="I707" s="8">
        <v>132</v>
      </c>
      <c r="J707" s="12" t="s">
        <v>2585</v>
      </c>
    </row>
    <row r="708" spans="1:10" s="8" customFormat="1" x14ac:dyDescent="0.2">
      <c r="A708" s="17" t="s">
        <v>1591</v>
      </c>
      <c r="B708" s="8" t="s">
        <v>2764</v>
      </c>
      <c r="C708" s="8" t="s">
        <v>1592</v>
      </c>
      <c r="D708" s="9"/>
      <c r="E708" s="19">
        <v>37.067700000000002</v>
      </c>
      <c r="G708" s="8">
        <v>61</v>
      </c>
      <c r="H708" s="8">
        <v>157</v>
      </c>
      <c r="I708" s="8">
        <v>173</v>
      </c>
      <c r="J708" s="12" t="s">
        <v>3528</v>
      </c>
    </row>
    <row r="709" spans="1:10" s="8" customFormat="1" x14ac:dyDescent="0.2">
      <c r="A709" s="17" t="s">
        <v>764</v>
      </c>
      <c r="B709" s="8" t="s">
        <v>2655</v>
      </c>
      <c r="C709" s="8" t="s">
        <v>766</v>
      </c>
      <c r="D709" s="9" t="s">
        <v>765</v>
      </c>
      <c r="E709" s="19">
        <v>44.6355</v>
      </c>
      <c r="G709" s="8">
        <v>60</v>
      </c>
      <c r="H709" s="8">
        <v>107</v>
      </c>
      <c r="I709" s="8">
        <v>138</v>
      </c>
      <c r="J709" s="12" t="s">
        <v>3528</v>
      </c>
    </row>
    <row r="710" spans="1:10" s="8" customFormat="1" x14ac:dyDescent="0.2">
      <c r="A710" s="17" t="s">
        <v>785</v>
      </c>
      <c r="B710" s="8" t="s">
        <v>2684</v>
      </c>
      <c r="C710" s="8" t="s">
        <v>787</v>
      </c>
      <c r="D710" s="9" t="s">
        <v>786</v>
      </c>
      <c r="E710" s="19">
        <v>71.260199999999998</v>
      </c>
      <c r="G710" s="8">
        <v>60</v>
      </c>
      <c r="H710" s="8">
        <v>45</v>
      </c>
      <c r="I710" s="8">
        <v>56</v>
      </c>
      <c r="J710" s="12" t="s">
        <v>2585</v>
      </c>
    </row>
    <row r="711" spans="1:10" s="8" customFormat="1" x14ac:dyDescent="0.2">
      <c r="A711" s="17" t="s">
        <v>840</v>
      </c>
      <c r="B711" s="8" t="s">
        <v>2846</v>
      </c>
      <c r="C711" s="8" t="s">
        <v>842</v>
      </c>
      <c r="D711" s="9" t="s">
        <v>841</v>
      </c>
      <c r="E711" s="19">
        <v>26.7437</v>
      </c>
      <c r="G711" s="8">
        <v>57</v>
      </c>
      <c r="H711" s="8">
        <v>4</v>
      </c>
      <c r="I711" s="8">
        <v>206</v>
      </c>
      <c r="J711" s="12" t="s">
        <v>2585</v>
      </c>
    </row>
    <row r="712" spans="1:10" s="8" customFormat="1" x14ac:dyDescent="0.2">
      <c r="A712" s="17" t="s">
        <v>1630</v>
      </c>
      <c r="B712" s="8" t="s">
        <v>3339</v>
      </c>
      <c r="C712" s="8" t="s">
        <v>1632</v>
      </c>
      <c r="D712" s="9" t="s">
        <v>1631</v>
      </c>
      <c r="E712" s="19">
        <v>133.3466</v>
      </c>
      <c r="G712" s="8">
        <v>57</v>
      </c>
      <c r="H712" s="8">
        <v>49</v>
      </c>
      <c r="I712" s="8">
        <v>50</v>
      </c>
      <c r="J712" s="12" t="s">
        <v>2585</v>
      </c>
    </row>
    <row r="713" spans="1:10" s="8" customFormat="1" x14ac:dyDescent="0.2">
      <c r="A713" s="17" t="s">
        <v>1503</v>
      </c>
      <c r="B713" s="8" t="s">
        <v>3070</v>
      </c>
      <c r="C713" s="8" t="s">
        <v>1505</v>
      </c>
      <c r="D713" s="9" t="s">
        <v>1504</v>
      </c>
      <c r="E713" s="19">
        <v>34.690199999999997</v>
      </c>
      <c r="G713" s="8">
        <v>55</v>
      </c>
      <c r="H713" s="8">
        <v>43</v>
      </c>
      <c r="I713" s="8">
        <v>127</v>
      </c>
      <c r="J713" s="12" t="s">
        <v>2585</v>
      </c>
    </row>
    <row r="714" spans="1:10" s="8" customFormat="1" x14ac:dyDescent="0.2">
      <c r="A714" s="17" t="s">
        <v>2295</v>
      </c>
      <c r="B714" s="8" t="s">
        <v>3425</v>
      </c>
      <c r="C714" s="8" t="s">
        <v>2297</v>
      </c>
      <c r="D714" s="9" t="s">
        <v>2296</v>
      </c>
      <c r="E714" s="19">
        <v>63.878300000000003</v>
      </c>
      <c r="G714" s="8">
        <v>55</v>
      </c>
      <c r="H714" s="8">
        <v>64</v>
      </c>
      <c r="I714" s="8">
        <v>122</v>
      </c>
      <c r="J714" s="12" t="s">
        <v>3528</v>
      </c>
    </row>
    <row r="715" spans="1:10" s="8" customFormat="1" x14ac:dyDescent="0.2">
      <c r="A715" s="17" t="s">
        <v>2152</v>
      </c>
      <c r="B715" s="8" t="s">
        <v>3218</v>
      </c>
      <c r="C715" s="8" t="s">
        <v>2154</v>
      </c>
      <c r="D715" s="9" t="s">
        <v>2153</v>
      </c>
      <c r="E715" s="19">
        <v>37.249899999999997</v>
      </c>
      <c r="G715" s="8">
        <v>53</v>
      </c>
      <c r="H715" s="8">
        <v>67</v>
      </c>
      <c r="I715" s="8">
        <v>77</v>
      </c>
      <c r="J715" s="12" t="s">
        <v>3528</v>
      </c>
    </row>
    <row r="716" spans="1:10" s="8" customFormat="1" x14ac:dyDescent="0.2">
      <c r="A716" s="17" t="s">
        <v>755</v>
      </c>
      <c r="B716" s="8" t="s">
        <v>3397</v>
      </c>
      <c r="C716" s="8" t="s">
        <v>757</v>
      </c>
      <c r="D716" s="9" t="s">
        <v>756</v>
      </c>
      <c r="E716" s="19">
        <v>93.433899999999994</v>
      </c>
      <c r="G716" s="8">
        <v>51</v>
      </c>
      <c r="H716" s="8">
        <v>56</v>
      </c>
      <c r="I716" s="8">
        <v>72</v>
      </c>
      <c r="J716" s="12" t="s">
        <v>3528</v>
      </c>
    </row>
    <row r="717" spans="1:10" s="8" customFormat="1" x14ac:dyDescent="0.2">
      <c r="A717" s="17" t="s">
        <v>2402</v>
      </c>
      <c r="B717" s="8" t="s">
        <v>3400</v>
      </c>
      <c r="C717" s="8" t="s">
        <v>2404</v>
      </c>
      <c r="D717" s="9" t="s">
        <v>2403</v>
      </c>
      <c r="E717" s="19">
        <v>81.769000000000005</v>
      </c>
      <c r="G717" s="8">
        <v>50</v>
      </c>
      <c r="H717" s="8">
        <v>44</v>
      </c>
      <c r="I717" s="8">
        <v>90</v>
      </c>
      <c r="J717" s="12" t="s">
        <v>3528</v>
      </c>
    </row>
    <row r="718" spans="1:10" s="8" customFormat="1" x14ac:dyDescent="0.2">
      <c r="A718" s="17" t="s">
        <v>1245</v>
      </c>
      <c r="B718" s="8" t="s">
        <v>2653</v>
      </c>
      <c r="C718" s="8" t="s">
        <v>1247</v>
      </c>
      <c r="D718" s="9" t="s">
        <v>1246</v>
      </c>
      <c r="E718" s="19">
        <v>31.313300000000002</v>
      </c>
      <c r="G718" s="8">
        <v>49</v>
      </c>
      <c r="H718" s="8">
        <v>10</v>
      </c>
      <c r="I718" s="8">
        <v>6</v>
      </c>
      <c r="J718" s="12" t="s">
        <v>3529</v>
      </c>
    </row>
    <row r="719" spans="1:10" s="8" customFormat="1" x14ac:dyDescent="0.2">
      <c r="A719" s="17" t="s">
        <v>1826</v>
      </c>
      <c r="B719" s="8" t="s">
        <v>3342</v>
      </c>
      <c r="C719" s="8" t="s">
        <v>1828</v>
      </c>
      <c r="D719" s="9" t="s">
        <v>1827</v>
      </c>
      <c r="E719" s="19">
        <v>73.8095</v>
      </c>
      <c r="G719" s="8">
        <v>49</v>
      </c>
      <c r="H719" s="8">
        <v>43</v>
      </c>
      <c r="I719" s="8">
        <v>48</v>
      </c>
      <c r="J719" s="12" t="s">
        <v>2585</v>
      </c>
    </row>
    <row r="720" spans="1:10" s="8" customFormat="1" x14ac:dyDescent="0.2">
      <c r="A720" s="17" t="s">
        <v>2349</v>
      </c>
      <c r="B720" s="8" t="s">
        <v>3406</v>
      </c>
      <c r="C720" s="8" t="s">
        <v>2351</v>
      </c>
      <c r="D720" s="9" t="s">
        <v>2350</v>
      </c>
      <c r="E720" s="19">
        <v>84.730900000000005</v>
      </c>
      <c r="G720" s="8">
        <v>48</v>
      </c>
      <c r="H720" s="8">
        <v>14</v>
      </c>
      <c r="I720" s="8">
        <v>26</v>
      </c>
      <c r="J720" s="12" t="s">
        <v>2585</v>
      </c>
    </row>
    <row r="721" spans="1:10" s="8" customFormat="1" x14ac:dyDescent="0.2">
      <c r="A721" s="17" t="s">
        <v>2396</v>
      </c>
      <c r="B721" s="8" t="s">
        <v>3508</v>
      </c>
      <c r="C721" s="8" t="s">
        <v>2398</v>
      </c>
      <c r="D721" s="9" t="s">
        <v>2397</v>
      </c>
      <c r="E721" s="19">
        <v>72.336699999999993</v>
      </c>
      <c r="G721" s="8">
        <v>43</v>
      </c>
      <c r="H721" s="8">
        <v>26</v>
      </c>
      <c r="I721" s="8">
        <v>27</v>
      </c>
      <c r="J721" s="12" t="s">
        <v>2585</v>
      </c>
    </row>
    <row r="722" spans="1:10" s="8" customFormat="1" x14ac:dyDescent="0.2">
      <c r="A722" s="17" t="s">
        <v>1725</v>
      </c>
      <c r="B722" s="8" t="s">
        <v>2945</v>
      </c>
      <c r="C722" s="8" t="s">
        <v>1727</v>
      </c>
      <c r="D722" s="9" t="s">
        <v>1726</v>
      </c>
      <c r="E722" s="19">
        <v>38.8399</v>
      </c>
      <c r="G722" s="8">
        <v>42</v>
      </c>
      <c r="H722" s="8">
        <v>64</v>
      </c>
      <c r="I722" s="8">
        <v>61</v>
      </c>
      <c r="J722" s="12" t="s">
        <v>3528</v>
      </c>
    </row>
    <row r="723" spans="1:10" s="8" customFormat="1" x14ac:dyDescent="0.2">
      <c r="A723" s="17" t="s">
        <v>1263</v>
      </c>
      <c r="B723" s="8" t="s">
        <v>2847</v>
      </c>
      <c r="C723" s="8" t="s">
        <v>1265</v>
      </c>
      <c r="D723" s="9" t="s">
        <v>1264</v>
      </c>
      <c r="E723" s="19">
        <v>36.977200000000003</v>
      </c>
      <c r="G723" s="8">
        <v>41</v>
      </c>
      <c r="H723" s="8">
        <v>36</v>
      </c>
      <c r="I723" s="8">
        <v>35</v>
      </c>
      <c r="J723" s="12" t="s">
        <v>3529</v>
      </c>
    </row>
    <row r="724" spans="1:10" s="8" customFormat="1" x14ac:dyDescent="0.2">
      <c r="A724" s="17" t="s">
        <v>1740</v>
      </c>
      <c r="B724" s="8" t="s">
        <v>2953</v>
      </c>
      <c r="C724" s="8" t="s">
        <v>1742</v>
      </c>
      <c r="D724" s="9" t="s">
        <v>1741</v>
      </c>
      <c r="E724" s="19">
        <v>46.821399999999997</v>
      </c>
      <c r="G724" s="8">
        <v>41</v>
      </c>
      <c r="H724" s="8">
        <v>44</v>
      </c>
      <c r="I724" s="8">
        <v>47</v>
      </c>
      <c r="J724" s="12" t="s">
        <v>2585</v>
      </c>
    </row>
    <row r="725" spans="1:10" s="8" customFormat="1" x14ac:dyDescent="0.2">
      <c r="A725" s="17" t="s">
        <v>308</v>
      </c>
      <c r="B725" s="8" t="s">
        <v>2880</v>
      </c>
      <c r="C725" s="8" t="s">
        <v>310</v>
      </c>
      <c r="D725" s="9" t="s">
        <v>309</v>
      </c>
      <c r="E725" s="19">
        <v>29.162600000000001</v>
      </c>
      <c r="G725" s="8">
        <v>40</v>
      </c>
      <c r="H725" s="8">
        <v>59</v>
      </c>
      <c r="I725" s="8">
        <v>123</v>
      </c>
      <c r="J725" s="12" t="s">
        <v>3528</v>
      </c>
    </row>
    <row r="726" spans="1:10" s="8" customFormat="1" x14ac:dyDescent="0.2">
      <c r="A726" s="17" t="s">
        <v>266</v>
      </c>
      <c r="B726" s="8" t="s">
        <v>3519</v>
      </c>
      <c r="C726" s="8" t="s">
        <v>268</v>
      </c>
      <c r="D726" s="9" t="s">
        <v>267</v>
      </c>
      <c r="E726" s="19">
        <v>30.950299999999999</v>
      </c>
      <c r="G726" s="8">
        <v>39</v>
      </c>
      <c r="H726" s="8">
        <v>46</v>
      </c>
      <c r="I726" s="8">
        <v>90</v>
      </c>
      <c r="J726" s="12" t="s">
        <v>3528</v>
      </c>
    </row>
    <row r="727" spans="1:10" s="8" customFormat="1" x14ac:dyDescent="0.2">
      <c r="A727" s="17" t="s">
        <v>1728</v>
      </c>
      <c r="B727" s="8" t="s">
        <v>2946</v>
      </c>
      <c r="C727" s="8" t="s">
        <v>1730</v>
      </c>
      <c r="D727" s="9" t="s">
        <v>1729</v>
      </c>
      <c r="E727" s="19">
        <v>20.7973</v>
      </c>
      <c r="G727" s="8">
        <v>38</v>
      </c>
      <c r="H727" s="8">
        <v>50</v>
      </c>
      <c r="I727" s="8">
        <v>82</v>
      </c>
      <c r="J727" s="12" t="s">
        <v>2585</v>
      </c>
    </row>
    <row r="728" spans="1:10" s="8" customFormat="1" x14ac:dyDescent="0.2">
      <c r="A728" s="17" t="s">
        <v>505</v>
      </c>
      <c r="B728" s="8" t="s">
        <v>3315</v>
      </c>
      <c r="C728" s="8" t="s">
        <v>507</v>
      </c>
      <c r="D728" s="9" t="s">
        <v>506</v>
      </c>
      <c r="E728" s="19">
        <v>67.554400000000001</v>
      </c>
      <c r="G728" s="8">
        <v>36</v>
      </c>
      <c r="H728" s="8">
        <v>67</v>
      </c>
      <c r="I728" s="8">
        <v>146</v>
      </c>
      <c r="J728" s="12" t="s">
        <v>3528</v>
      </c>
    </row>
    <row r="729" spans="1:10" s="8" customFormat="1" x14ac:dyDescent="0.2">
      <c r="A729" s="17" t="s">
        <v>2352</v>
      </c>
      <c r="B729" s="8" t="s">
        <v>3463</v>
      </c>
      <c r="C729" s="8" t="s">
        <v>2354</v>
      </c>
      <c r="D729" s="9" t="s">
        <v>2353</v>
      </c>
      <c r="E729" s="19">
        <v>38.6417</v>
      </c>
      <c r="G729" s="8">
        <v>35</v>
      </c>
      <c r="H729" s="8">
        <v>21</v>
      </c>
      <c r="I729" s="8">
        <v>32</v>
      </c>
      <c r="J729" s="12" t="s">
        <v>2585</v>
      </c>
    </row>
    <row r="730" spans="1:10" s="8" customFormat="1" x14ac:dyDescent="0.2">
      <c r="A730" s="17" t="s">
        <v>1968</v>
      </c>
      <c r="B730" s="8" t="s">
        <v>3474</v>
      </c>
      <c r="C730" s="8" t="s">
        <v>1969</v>
      </c>
      <c r="D730" s="10" t="s">
        <v>2621</v>
      </c>
      <c r="E730" s="19">
        <v>76.183099999999996</v>
      </c>
      <c r="G730" s="8">
        <v>35</v>
      </c>
      <c r="H730" s="8">
        <v>38</v>
      </c>
      <c r="I730" s="8">
        <v>100</v>
      </c>
      <c r="J730" s="12" t="s">
        <v>3529</v>
      </c>
    </row>
    <row r="731" spans="1:10" s="8" customFormat="1" x14ac:dyDescent="0.2">
      <c r="A731" s="17" t="s">
        <v>2454</v>
      </c>
      <c r="B731" s="8" t="s">
        <v>3198</v>
      </c>
      <c r="C731" s="8" t="s">
        <v>2456</v>
      </c>
      <c r="D731" s="9" t="s">
        <v>2455</v>
      </c>
      <c r="E731" s="19">
        <v>33.877200000000002</v>
      </c>
      <c r="G731" s="8">
        <v>34</v>
      </c>
      <c r="H731" s="8">
        <v>20</v>
      </c>
      <c r="I731" s="8">
        <v>53</v>
      </c>
      <c r="J731" s="12" t="s">
        <v>3528</v>
      </c>
    </row>
    <row r="732" spans="1:10" s="8" customFormat="1" x14ac:dyDescent="0.2">
      <c r="A732" s="17" t="s">
        <v>2182</v>
      </c>
      <c r="B732" s="8" t="s">
        <v>2821</v>
      </c>
      <c r="C732" s="8" t="s">
        <v>2184</v>
      </c>
      <c r="D732" s="9" t="s">
        <v>2183</v>
      </c>
      <c r="E732" s="19">
        <v>64.483699999999999</v>
      </c>
      <c r="G732" s="8">
        <v>31</v>
      </c>
      <c r="H732" s="8">
        <v>21</v>
      </c>
      <c r="I732" s="8">
        <v>24</v>
      </c>
      <c r="J732" s="12" t="s">
        <v>2623</v>
      </c>
    </row>
    <row r="733" spans="1:10" s="8" customFormat="1" x14ac:dyDescent="0.2">
      <c r="A733" s="17" t="s">
        <v>2247</v>
      </c>
      <c r="B733" s="8" t="s">
        <v>3175</v>
      </c>
      <c r="C733" s="8" t="s">
        <v>2249</v>
      </c>
      <c r="D733" s="9" t="s">
        <v>2248</v>
      </c>
      <c r="E733" s="19">
        <v>76.6126</v>
      </c>
      <c r="G733" s="8">
        <v>31</v>
      </c>
      <c r="H733" s="8">
        <v>37</v>
      </c>
      <c r="I733" s="8">
        <v>30</v>
      </c>
      <c r="J733" s="12" t="s">
        <v>2585</v>
      </c>
    </row>
    <row r="734" spans="1:10" s="8" customFormat="1" x14ac:dyDescent="0.2">
      <c r="A734" s="17" t="s">
        <v>2217</v>
      </c>
      <c r="B734" s="8" t="s">
        <v>2816</v>
      </c>
      <c r="C734" s="8" t="s">
        <v>2219</v>
      </c>
      <c r="D734" s="9" t="s">
        <v>2218</v>
      </c>
      <c r="E734" s="19">
        <v>160.57730000000001</v>
      </c>
      <c r="G734" s="8">
        <v>30</v>
      </c>
      <c r="H734" s="8">
        <v>19</v>
      </c>
      <c r="I734" s="8">
        <v>15</v>
      </c>
      <c r="J734" s="12" t="s">
        <v>2585</v>
      </c>
    </row>
    <row r="735" spans="1:10" s="8" customFormat="1" x14ac:dyDescent="0.2">
      <c r="A735" s="17" t="s">
        <v>1564</v>
      </c>
      <c r="B735" s="8" t="s">
        <v>2951</v>
      </c>
      <c r="C735" s="8" t="s">
        <v>1566</v>
      </c>
      <c r="D735" s="9" t="s">
        <v>1565</v>
      </c>
      <c r="E735" s="19">
        <v>101.43380000000001</v>
      </c>
      <c r="G735" s="8">
        <v>30</v>
      </c>
      <c r="H735" s="8">
        <v>41</v>
      </c>
      <c r="I735" s="8">
        <v>46</v>
      </c>
      <c r="J735" s="12" t="s">
        <v>3528</v>
      </c>
    </row>
    <row r="736" spans="1:10" s="8" customFormat="1" x14ac:dyDescent="0.2">
      <c r="A736" s="17" t="s">
        <v>2106</v>
      </c>
      <c r="B736" s="8" t="s">
        <v>3278</v>
      </c>
      <c r="C736" s="8" t="s">
        <v>2108</v>
      </c>
      <c r="D736" s="9" t="s">
        <v>2107</v>
      </c>
      <c r="E736" s="19">
        <v>104.7586</v>
      </c>
      <c r="G736" s="8">
        <v>29</v>
      </c>
      <c r="H736" s="8">
        <v>17</v>
      </c>
      <c r="I736" s="8">
        <v>15</v>
      </c>
      <c r="J736" s="12" t="s">
        <v>3528</v>
      </c>
    </row>
    <row r="737" spans="1:10" s="8" customFormat="1" x14ac:dyDescent="0.2">
      <c r="A737" s="17" t="s">
        <v>669</v>
      </c>
      <c r="B737" s="8" t="s">
        <v>2646</v>
      </c>
      <c r="C737" s="8" t="s">
        <v>671</v>
      </c>
      <c r="D737" s="9" t="s">
        <v>670</v>
      </c>
      <c r="E737" s="19">
        <v>45.5794</v>
      </c>
      <c r="G737" s="8">
        <v>27</v>
      </c>
      <c r="H737" s="8">
        <v>19</v>
      </c>
      <c r="I737" s="8">
        <v>17</v>
      </c>
      <c r="J737" s="12" t="s">
        <v>2585</v>
      </c>
    </row>
    <row r="738" spans="1:10" s="8" customFormat="1" x14ac:dyDescent="0.2">
      <c r="A738" s="17" t="s">
        <v>1731</v>
      </c>
      <c r="B738" s="8" t="s">
        <v>2947</v>
      </c>
      <c r="C738" s="8" t="s">
        <v>1733</v>
      </c>
      <c r="D738" s="9" t="s">
        <v>1732</v>
      </c>
      <c r="E738" s="19">
        <v>52.063299999999998</v>
      </c>
      <c r="G738" s="8">
        <v>26</v>
      </c>
      <c r="H738" s="8">
        <v>45</v>
      </c>
      <c r="I738" s="8">
        <v>64</v>
      </c>
      <c r="J738" s="12" t="s">
        <v>3528</v>
      </c>
    </row>
    <row r="739" spans="1:10" s="8" customFormat="1" x14ac:dyDescent="0.2">
      <c r="A739" s="17" t="s">
        <v>2405</v>
      </c>
      <c r="B739" s="8" t="s">
        <v>3202</v>
      </c>
      <c r="C739" s="8" t="s">
        <v>2407</v>
      </c>
      <c r="D739" s="9" t="s">
        <v>2406</v>
      </c>
      <c r="E739" s="19">
        <v>33.692700000000002</v>
      </c>
      <c r="G739" s="8">
        <v>26</v>
      </c>
      <c r="H739" s="8">
        <v>22</v>
      </c>
      <c r="I739" s="8">
        <v>21</v>
      </c>
      <c r="J739" s="12" t="s">
        <v>2585</v>
      </c>
    </row>
    <row r="740" spans="1:10" s="8" customFormat="1" x14ac:dyDescent="0.2">
      <c r="A740" s="17" t="s">
        <v>864</v>
      </c>
      <c r="B740" s="8" t="s">
        <v>2894</v>
      </c>
      <c r="C740" s="8" t="s">
        <v>866</v>
      </c>
      <c r="D740" s="9" t="s">
        <v>865</v>
      </c>
      <c r="E740" s="19">
        <v>257.43990000000002</v>
      </c>
      <c r="G740" s="8">
        <v>25</v>
      </c>
      <c r="H740" s="8">
        <v>18</v>
      </c>
      <c r="I740" s="8">
        <v>21</v>
      </c>
      <c r="J740" s="12" t="s">
        <v>2585</v>
      </c>
    </row>
    <row r="741" spans="1:10" s="8" customFormat="1" x14ac:dyDescent="0.2">
      <c r="A741" s="17" t="s">
        <v>1722</v>
      </c>
      <c r="B741" s="8" t="s">
        <v>2944</v>
      </c>
      <c r="C741" s="8" t="s">
        <v>1724</v>
      </c>
      <c r="D741" s="9" t="s">
        <v>1723</v>
      </c>
      <c r="E741" s="19">
        <v>35.154299999999999</v>
      </c>
      <c r="G741" s="8">
        <v>24</v>
      </c>
      <c r="H741" s="8">
        <v>24</v>
      </c>
      <c r="I741" s="8">
        <v>34</v>
      </c>
      <c r="J741" s="12" t="s">
        <v>3529</v>
      </c>
    </row>
    <row r="742" spans="1:10" s="8" customFormat="1" x14ac:dyDescent="0.2">
      <c r="A742" s="17" t="s">
        <v>2188</v>
      </c>
      <c r="B742" s="8" t="s">
        <v>3244</v>
      </c>
      <c r="C742" s="8" t="s">
        <v>2190</v>
      </c>
      <c r="D742" s="9" t="s">
        <v>2189</v>
      </c>
      <c r="E742" s="19">
        <v>221.5694</v>
      </c>
      <c r="G742" s="8">
        <v>24</v>
      </c>
      <c r="H742" s="8">
        <v>16</v>
      </c>
      <c r="I742" s="8">
        <v>21</v>
      </c>
      <c r="J742" s="12" t="s">
        <v>2585</v>
      </c>
    </row>
    <row r="743" spans="1:10" s="8" customFormat="1" x14ac:dyDescent="0.2">
      <c r="A743" s="17" t="s">
        <v>2024</v>
      </c>
      <c r="B743" s="8" t="s">
        <v>3114</v>
      </c>
      <c r="C743" s="8" t="s">
        <v>2026</v>
      </c>
      <c r="D743" s="9" t="s">
        <v>2025</v>
      </c>
      <c r="E743" s="19">
        <v>41.016100000000002</v>
      </c>
      <c r="G743" s="8">
        <v>22</v>
      </c>
      <c r="H743" s="8">
        <v>27</v>
      </c>
      <c r="I743" s="8">
        <v>38</v>
      </c>
      <c r="J743" s="12" t="s">
        <v>2585</v>
      </c>
    </row>
    <row r="744" spans="1:10" s="8" customFormat="1" x14ac:dyDescent="0.2">
      <c r="A744" s="17" t="s">
        <v>2368</v>
      </c>
      <c r="B744" s="8" t="s">
        <v>2742</v>
      </c>
      <c r="C744" s="8" t="s">
        <v>2370</v>
      </c>
      <c r="D744" s="9" t="s">
        <v>2369</v>
      </c>
      <c r="E744" s="19">
        <v>47.0548</v>
      </c>
      <c r="G744" s="8">
        <v>21</v>
      </c>
      <c r="H744" s="8">
        <v>29</v>
      </c>
      <c r="I744" s="8">
        <v>36</v>
      </c>
      <c r="J744" s="12" t="s">
        <v>2585</v>
      </c>
    </row>
    <row r="745" spans="1:10" s="8" customFormat="1" x14ac:dyDescent="0.2">
      <c r="A745" s="17" t="s">
        <v>1124</v>
      </c>
      <c r="B745" s="8" t="s">
        <v>3006</v>
      </c>
      <c r="C745" s="8" t="s">
        <v>1126</v>
      </c>
      <c r="D745" s="9" t="s">
        <v>1125</v>
      </c>
      <c r="E745" s="19">
        <v>73.715000000000003</v>
      </c>
      <c r="G745" s="8">
        <v>20</v>
      </c>
      <c r="H745" s="8">
        <v>27</v>
      </c>
      <c r="I745" s="8">
        <v>46</v>
      </c>
      <c r="J745" s="12" t="s">
        <v>3528</v>
      </c>
    </row>
    <row r="746" spans="1:10" s="8" customFormat="1" x14ac:dyDescent="0.2">
      <c r="A746" s="17" t="s">
        <v>1364</v>
      </c>
      <c r="B746" s="8" t="s">
        <v>3038</v>
      </c>
      <c r="C746" s="8" t="s">
        <v>1366</v>
      </c>
      <c r="D746" s="9" t="s">
        <v>1365</v>
      </c>
      <c r="E746" s="19">
        <v>31.188600000000001</v>
      </c>
      <c r="G746" s="8">
        <v>20</v>
      </c>
      <c r="H746" s="8">
        <v>7</v>
      </c>
      <c r="I746" s="8">
        <v>16</v>
      </c>
      <c r="J746" s="12" t="s">
        <v>2585</v>
      </c>
    </row>
    <row r="747" spans="1:10" s="8" customFormat="1" x14ac:dyDescent="0.2">
      <c r="A747" s="17" t="s">
        <v>1153</v>
      </c>
      <c r="B747" s="8" t="s">
        <v>3003</v>
      </c>
      <c r="C747" s="8" t="s">
        <v>1155</v>
      </c>
      <c r="D747" s="9" t="s">
        <v>1154</v>
      </c>
      <c r="E747" s="19">
        <v>44.886299999999999</v>
      </c>
      <c r="G747" s="8">
        <v>19</v>
      </c>
      <c r="H747" s="8">
        <v>15</v>
      </c>
      <c r="I747" s="8">
        <v>33</v>
      </c>
      <c r="J747" s="12" t="s">
        <v>2585</v>
      </c>
    </row>
    <row r="748" spans="1:10" s="8" customFormat="1" x14ac:dyDescent="0.2">
      <c r="A748" s="17" t="s">
        <v>557</v>
      </c>
      <c r="B748" s="8" t="s">
        <v>2730</v>
      </c>
      <c r="C748" s="8" t="s">
        <v>559</v>
      </c>
      <c r="D748" s="9" t="s">
        <v>558</v>
      </c>
      <c r="E748" s="19">
        <v>66.690899999999999</v>
      </c>
      <c r="G748" s="8">
        <v>18</v>
      </c>
      <c r="H748" s="8">
        <v>12</v>
      </c>
      <c r="I748" s="8">
        <v>11</v>
      </c>
      <c r="J748" s="12" t="s">
        <v>2585</v>
      </c>
    </row>
    <row r="749" spans="1:10" s="8" customFormat="1" x14ac:dyDescent="0.2">
      <c r="A749" s="17" t="s">
        <v>2358</v>
      </c>
      <c r="B749" s="8" t="s">
        <v>2743</v>
      </c>
      <c r="C749" s="8" t="s">
        <v>2360</v>
      </c>
      <c r="D749" s="9" t="s">
        <v>2359</v>
      </c>
      <c r="E749" s="19">
        <v>53.4116</v>
      </c>
      <c r="G749" s="8">
        <v>18</v>
      </c>
      <c r="H749" s="8">
        <v>21</v>
      </c>
      <c r="I749" s="8">
        <v>72</v>
      </c>
      <c r="J749" s="12" t="s">
        <v>2585</v>
      </c>
    </row>
    <row r="750" spans="1:10" s="8" customFormat="1" x14ac:dyDescent="0.2">
      <c r="A750" s="17" t="s">
        <v>2417</v>
      </c>
      <c r="B750" s="8" t="s">
        <v>3408</v>
      </c>
      <c r="C750" s="8" t="s">
        <v>2419</v>
      </c>
      <c r="D750" s="9" t="s">
        <v>2418</v>
      </c>
      <c r="E750" s="19">
        <v>186.9315</v>
      </c>
      <c r="G750" s="8">
        <v>18</v>
      </c>
      <c r="H750" s="8">
        <v>25</v>
      </c>
      <c r="I750" s="8">
        <v>25</v>
      </c>
      <c r="J750" s="12" t="s">
        <v>2623</v>
      </c>
    </row>
    <row r="751" spans="1:10" s="8" customFormat="1" x14ac:dyDescent="0.2">
      <c r="A751" s="17" t="s">
        <v>135</v>
      </c>
      <c r="B751" s="8" t="s">
        <v>2629</v>
      </c>
      <c r="C751" s="8" t="s">
        <v>137</v>
      </c>
      <c r="D751" s="9" t="s">
        <v>136</v>
      </c>
      <c r="E751" s="19">
        <v>63.336199999999998</v>
      </c>
      <c r="G751" s="8">
        <v>17</v>
      </c>
      <c r="H751" s="8">
        <v>23</v>
      </c>
      <c r="I751" s="8">
        <v>37</v>
      </c>
      <c r="J751" s="12" t="s">
        <v>3528</v>
      </c>
    </row>
    <row r="752" spans="1:10" s="8" customFormat="1" x14ac:dyDescent="0.2">
      <c r="A752" s="17" t="s">
        <v>1300</v>
      </c>
      <c r="B752" s="8" t="s">
        <v>2871</v>
      </c>
      <c r="C752" s="8" t="s">
        <v>1302</v>
      </c>
      <c r="D752" s="9" t="s">
        <v>1301</v>
      </c>
      <c r="E752" s="19">
        <v>79.580600000000004</v>
      </c>
      <c r="G752" s="8">
        <v>16</v>
      </c>
      <c r="H752" s="8">
        <v>17</v>
      </c>
      <c r="I752" s="8">
        <v>19</v>
      </c>
      <c r="J752" s="12" t="s">
        <v>3528</v>
      </c>
    </row>
    <row r="753" spans="1:10" s="8" customFormat="1" x14ac:dyDescent="0.2">
      <c r="A753" s="17" t="s">
        <v>1177</v>
      </c>
      <c r="B753" s="8" t="s">
        <v>3015</v>
      </c>
      <c r="C753" s="8" t="s">
        <v>1179</v>
      </c>
      <c r="D753" s="9" t="s">
        <v>1178</v>
      </c>
      <c r="E753" s="19">
        <v>57.858899999999998</v>
      </c>
      <c r="G753" s="8">
        <v>15</v>
      </c>
      <c r="H753" s="8">
        <v>17</v>
      </c>
      <c r="I753" s="8">
        <v>17</v>
      </c>
      <c r="J753" s="12" t="s">
        <v>2585</v>
      </c>
    </row>
    <row r="754" spans="1:10" s="8" customFormat="1" x14ac:dyDescent="0.2">
      <c r="A754" s="17" t="s">
        <v>2111</v>
      </c>
      <c r="B754" s="8" t="s">
        <v>2796</v>
      </c>
      <c r="C754" s="8" t="s">
        <v>2113</v>
      </c>
      <c r="D754" s="9" t="s">
        <v>2112</v>
      </c>
      <c r="E754" s="19">
        <v>53.174799999999998</v>
      </c>
      <c r="G754" s="8">
        <v>14</v>
      </c>
      <c r="H754" s="8">
        <v>7</v>
      </c>
      <c r="I754" s="8">
        <v>11</v>
      </c>
      <c r="J754" s="12" t="s">
        <v>2585</v>
      </c>
    </row>
    <row r="755" spans="1:10" s="8" customFormat="1" x14ac:dyDescent="0.2">
      <c r="A755" s="17" t="s">
        <v>1225</v>
      </c>
      <c r="B755" s="8" t="s">
        <v>3317</v>
      </c>
      <c r="C755" s="8" t="s">
        <v>1227</v>
      </c>
      <c r="D755" s="9" t="s">
        <v>1226</v>
      </c>
      <c r="E755" s="19">
        <v>110.84439999999999</v>
      </c>
      <c r="G755" s="8">
        <v>14</v>
      </c>
      <c r="H755" s="8">
        <v>22</v>
      </c>
      <c r="I755" s="8">
        <v>21</v>
      </c>
      <c r="J755" s="12" t="s">
        <v>2585</v>
      </c>
    </row>
    <row r="756" spans="1:10" s="8" customFormat="1" x14ac:dyDescent="0.2">
      <c r="A756" s="17" t="s">
        <v>2079</v>
      </c>
      <c r="B756" s="8" t="s">
        <v>2844</v>
      </c>
      <c r="C756" s="8" t="s">
        <v>2080</v>
      </c>
      <c r="D756" s="9"/>
      <c r="E756" s="19">
        <v>55.501600000000003</v>
      </c>
      <c r="G756" s="8">
        <v>11</v>
      </c>
      <c r="H756" s="8">
        <v>11</v>
      </c>
      <c r="I756" s="8">
        <v>10</v>
      </c>
      <c r="J756" s="12" t="s">
        <v>2585</v>
      </c>
    </row>
    <row r="757" spans="1:10" s="8" customFormat="1" x14ac:dyDescent="0.2">
      <c r="A757" s="17" t="s">
        <v>1672</v>
      </c>
      <c r="B757" s="8" t="s">
        <v>2914</v>
      </c>
      <c r="C757" s="8" t="s">
        <v>1674</v>
      </c>
      <c r="D757" s="9" t="s">
        <v>1673</v>
      </c>
      <c r="E757" s="19">
        <v>37.43</v>
      </c>
      <c r="G757" s="8">
        <v>6</v>
      </c>
      <c r="H757" s="8">
        <v>8</v>
      </c>
      <c r="I757" s="8">
        <v>10</v>
      </c>
      <c r="J757" s="12" t="s">
        <v>3528</v>
      </c>
    </row>
    <row r="758" spans="1:10" s="8" customFormat="1" x14ac:dyDescent="0.2">
      <c r="A758" s="17" t="s">
        <v>1718</v>
      </c>
      <c r="B758" s="8" t="s">
        <v>2937</v>
      </c>
      <c r="C758" s="8" t="s">
        <v>290</v>
      </c>
      <c r="D758" s="10" t="s">
        <v>2595</v>
      </c>
      <c r="E758" s="19">
        <v>32.2117</v>
      </c>
      <c r="G758" s="8">
        <v>3</v>
      </c>
      <c r="H758" s="8">
        <v>5</v>
      </c>
      <c r="I758" s="8">
        <v>10</v>
      </c>
      <c r="J758" s="12" t="s">
        <v>3528</v>
      </c>
    </row>
    <row r="759" spans="1:10" s="8" customFormat="1" x14ac:dyDescent="0.2">
      <c r="A759" s="17" t="s">
        <v>542</v>
      </c>
      <c r="B759" s="8" t="s">
        <v>3448</v>
      </c>
      <c r="C759" s="8" t="s">
        <v>544</v>
      </c>
      <c r="D759" s="9" t="s">
        <v>543</v>
      </c>
      <c r="E759" s="19">
        <v>77.240700000000004</v>
      </c>
      <c r="G759" s="8">
        <v>3</v>
      </c>
      <c r="H759" s="8">
        <v>5</v>
      </c>
      <c r="I759" s="8">
        <v>6</v>
      </c>
      <c r="J759" s="12" t="s">
        <v>3528</v>
      </c>
    </row>
    <row r="760" spans="1:10" s="8" customFormat="1" x14ac:dyDescent="0.2">
      <c r="A760" s="17" t="s">
        <v>2343</v>
      </c>
      <c r="B760" s="8" t="s">
        <v>3479</v>
      </c>
      <c r="C760" s="8" t="s">
        <v>2345</v>
      </c>
      <c r="D760" s="9" t="s">
        <v>2344</v>
      </c>
      <c r="E760" s="19">
        <v>19.977399999999999</v>
      </c>
      <c r="G760" s="8">
        <v>0</v>
      </c>
      <c r="H760" s="8">
        <v>0</v>
      </c>
      <c r="I760" s="8">
        <v>0</v>
      </c>
      <c r="J760" s="12" t="s">
        <v>2585</v>
      </c>
    </row>
    <row r="761" spans="1:10" s="8" customFormat="1" x14ac:dyDescent="0.2">
      <c r="A761" s="17" t="s">
        <v>130</v>
      </c>
      <c r="B761" s="8" t="s">
        <v>2627</v>
      </c>
      <c r="C761" s="8" t="s">
        <v>129</v>
      </c>
      <c r="D761" s="9" t="s">
        <v>131</v>
      </c>
      <c r="E761" s="19">
        <v>98.065200000000004</v>
      </c>
      <c r="J761" s="12" t="s">
        <v>3528</v>
      </c>
    </row>
    <row r="762" spans="1:10" s="8" customFormat="1" x14ac:dyDescent="0.2">
      <c r="A762" s="17" t="s">
        <v>132</v>
      </c>
      <c r="B762" s="8" t="s">
        <v>2628</v>
      </c>
      <c r="C762" s="8" t="s">
        <v>134</v>
      </c>
      <c r="D762" s="9" t="s">
        <v>133</v>
      </c>
      <c r="E762" s="19">
        <v>47.936900000000001</v>
      </c>
      <c r="J762" s="12" t="s">
        <v>2585</v>
      </c>
    </row>
    <row r="763" spans="1:10" s="8" customFormat="1" x14ac:dyDescent="0.2">
      <c r="A763" s="17" t="s">
        <v>2575</v>
      </c>
      <c r="B763" s="8" t="s">
        <v>2630</v>
      </c>
      <c r="C763" s="8" t="s">
        <v>2577</v>
      </c>
      <c r="D763" s="9" t="s">
        <v>2576</v>
      </c>
      <c r="E763" s="19">
        <v>72.191599999999994</v>
      </c>
      <c r="J763" s="12" t="s">
        <v>2585</v>
      </c>
    </row>
    <row r="764" spans="1:10" s="8" customFormat="1" x14ac:dyDescent="0.2">
      <c r="A764" s="17" t="s">
        <v>2572</v>
      </c>
      <c r="B764" s="8" t="s">
        <v>2631</v>
      </c>
      <c r="C764" s="8" t="s">
        <v>2574</v>
      </c>
      <c r="D764" s="9" t="s">
        <v>2573</v>
      </c>
      <c r="E764" s="19">
        <v>42.297899999999998</v>
      </c>
      <c r="J764" s="12" t="s">
        <v>2585</v>
      </c>
    </row>
    <row r="765" spans="1:10" s="8" customFormat="1" x14ac:dyDescent="0.2">
      <c r="A765" s="17" t="s">
        <v>85</v>
      </c>
      <c r="B765" s="8" t="s">
        <v>2632</v>
      </c>
      <c r="C765" s="8" t="s">
        <v>87</v>
      </c>
      <c r="D765" s="9" t="s">
        <v>86</v>
      </c>
      <c r="E765" s="19">
        <v>5.8253000000000004</v>
      </c>
      <c r="J765" s="12" t="s">
        <v>2585</v>
      </c>
    </row>
    <row r="766" spans="1:10" s="8" customFormat="1" x14ac:dyDescent="0.2">
      <c r="A766" s="17" t="s">
        <v>34</v>
      </c>
      <c r="B766" s="8" t="s">
        <v>2634</v>
      </c>
      <c r="C766" s="8" t="s">
        <v>36</v>
      </c>
      <c r="D766" s="9" t="s">
        <v>35</v>
      </c>
      <c r="E766" s="19">
        <v>43.661200000000001</v>
      </c>
      <c r="J766" s="12" t="s">
        <v>2585</v>
      </c>
    </row>
    <row r="767" spans="1:10" s="8" customFormat="1" x14ac:dyDescent="0.2">
      <c r="A767" s="17" t="s">
        <v>121</v>
      </c>
      <c r="B767" s="8" t="s">
        <v>2635</v>
      </c>
      <c r="C767" s="8" t="s">
        <v>123</v>
      </c>
      <c r="D767" s="9" t="s">
        <v>122</v>
      </c>
      <c r="E767" s="19">
        <v>49.353200000000001</v>
      </c>
      <c r="J767" s="12" t="s">
        <v>3528</v>
      </c>
    </row>
    <row r="768" spans="1:10" s="8" customFormat="1" x14ac:dyDescent="0.2">
      <c r="A768" s="17" t="s">
        <v>2569</v>
      </c>
      <c r="B768" s="8" t="s">
        <v>2636</v>
      </c>
      <c r="C768" s="8" t="s">
        <v>2571</v>
      </c>
      <c r="D768" s="9" t="s">
        <v>2570</v>
      </c>
      <c r="E768" s="19">
        <v>61.203099999999999</v>
      </c>
      <c r="J768" s="12" t="s">
        <v>3528</v>
      </c>
    </row>
    <row r="769" spans="1:10" s="8" customFormat="1" x14ac:dyDescent="0.2">
      <c r="A769" s="17" t="s">
        <v>1861</v>
      </c>
      <c r="B769" s="8" t="s">
        <v>2638</v>
      </c>
      <c r="C769" s="8" t="s">
        <v>1863</v>
      </c>
      <c r="D769" s="9" t="s">
        <v>1862</v>
      </c>
      <c r="E769" s="19">
        <v>7.7605000000000004</v>
      </c>
      <c r="J769" s="12" t="s">
        <v>3528</v>
      </c>
    </row>
    <row r="770" spans="1:10" s="8" customFormat="1" x14ac:dyDescent="0.2">
      <c r="A770" s="17" t="s">
        <v>143</v>
      </c>
      <c r="B770" s="8" t="s">
        <v>2640</v>
      </c>
      <c r="C770" s="8" t="s">
        <v>145</v>
      </c>
      <c r="D770" s="9" t="s">
        <v>144</v>
      </c>
      <c r="E770" s="19">
        <v>27.6936</v>
      </c>
      <c r="J770" s="12" t="s">
        <v>3528</v>
      </c>
    </row>
    <row r="771" spans="1:10" s="8" customFormat="1" x14ac:dyDescent="0.2">
      <c r="A771" s="17" t="s">
        <v>141</v>
      </c>
      <c r="B771" s="8" t="s">
        <v>2642</v>
      </c>
      <c r="C771" s="8" t="s">
        <v>142</v>
      </c>
      <c r="D771" s="9"/>
      <c r="E771" s="19">
        <v>56.445399999999999</v>
      </c>
      <c r="J771" s="12" t="s">
        <v>2585</v>
      </c>
    </row>
    <row r="772" spans="1:10" s="8" customFormat="1" x14ac:dyDescent="0.2">
      <c r="A772" s="17" t="s">
        <v>55</v>
      </c>
      <c r="B772" s="8" t="s">
        <v>2643</v>
      </c>
      <c r="C772" s="8" t="s">
        <v>57</v>
      </c>
      <c r="D772" s="9" t="s">
        <v>56</v>
      </c>
      <c r="E772" s="19">
        <v>30.3569</v>
      </c>
      <c r="J772" s="12" t="s">
        <v>3528</v>
      </c>
    </row>
    <row r="773" spans="1:10" s="8" customFormat="1" x14ac:dyDescent="0.2">
      <c r="A773" s="17" t="s">
        <v>291</v>
      </c>
      <c r="B773" s="8" t="s">
        <v>2660</v>
      </c>
      <c r="C773" s="8" t="s">
        <v>292</v>
      </c>
      <c r="D773" s="10" t="s">
        <v>2586</v>
      </c>
      <c r="E773" s="19">
        <v>6.8781999999999996</v>
      </c>
      <c r="J773" s="12" t="s">
        <v>2623</v>
      </c>
    </row>
    <row r="774" spans="1:10" s="8" customFormat="1" x14ac:dyDescent="0.2">
      <c r="A774" s="17" t="s">
        <v>1080</v>
      </c>
      <c r="B774" s="8" t="s">
        <v>2681</v>
      </c>
      <c r="C774" s="8" t="s">
        <v>1082</v>
      </c>
      <c r="D774" s="9" t="s">
        <v>1081</v>
      </c>
      <c r="E774" s="19">
        <v>20.512799999999999</v>
      </c>
      <c r="J774" s="12" t="s">
        <v>3528</v>
      </c>
    </row>
    <row r="775" spans="1:10" s="8" customFormat="1" x14ac:dyDescent="0.2">
      <c r="A775" s="17" t="s">
        <v>432</v>
      </c>
      <c r="B775" s="8" t="s">
        <v>2686</v>
      </c>
      <c r="C775" s="8" t="s">
        <v>434</v>
      </c>
      <c r="D775" s="9" t="s">
        <v>433</v>
      </c>
      <c r="E775" s="19">
        <v>33.333399999999997</v>
      </c>
      <c r="J775" s="12" t="s">
        <v>3529</v>
      </c>
    </row>
    <row r="776" spans="1:10" s="8" customFormat="1" x14ac:dyDescent="0.2">
      <c r="A776" s="17" t="s">
        <v>1086</v>
      </c>
      <c r="B776" s="8" t="s">
        <v>2696</v>
      </c>
      <c r="C776" s="8" t="s">
        <v>1088</v>
      </c>
      <c r="D776" s="9" t="s">
        <v>1087</v>
      </c>
      <c r="E776" s="19">
        <v>67.567300000000003</v>
      </c>
      <c r="J776" s="12" t="s">
        <v>3528</v>
      </c>
    </row>
    <row r="777" spans="1:10" s="8" customFormat="1" x14ac:dyDescent="0.2">
      <c r="A777" s="17" t="s">
        <v>2499</v>
      </c>
      <c r="B777" s="8" t="s">
        <v>2703</v>
      </c>
      <c r="C777" s="8" t="s">
        <v>290</v>
      </c>
      <c r="D777" s="10" t="s">
        <v>2588</v>
      </c>
      <c r="E777" s="19">
        <v>7.7251000000000003</v>
      </c>
      <c r="J777" s="12" t="s">
        <v>2585</v>
      </c>
    </row>
    <row r="778" spans="1:10" s="8" customFormat="1" x14ac:dyDescent="0.2">
      <c r="A778" s="17" t="s">
        <v>2504</v>
      </c>
      <c r="B778" s="8" t="s">
        <v>2707</v>
      </c>
      <c r="C778" s="8" t="s">
        <v>2505</v>
      </c>
      <c r="D778" s="10" t="s">
        <v>2589</v>
      </c>
      <c r="E778" s="19">
        <v>7.6219000000000001</v>
      </c>
      <c r="J778" s="12" t="s">
        <v>3528</v>
      </c>
    </row>
    <row r="779" spans="1:10" s="8" customFormat="1" x14ac:dyDescent="0.2">
      <c r="A779" s="17" t="s">
        <v>586</v>
      </c>
      <c r="B779" s="8" t="s">
        <v>2718</v>
      </c>
      <c r="C779" s="8" t="s">
        <v>588</v>
      </c>
      <c r="D779" s="9" t="s">
        <v>587</v>
      </c>
      <c r="E779" s="19">
        <v>59.398000000000003</v>
      </c>
      <c r="J779" s="12" t="s">
        <v>3528</v>
      </c>
    </row>
    <row r="780" spans="1:10" s="8" customFormat="1" x14ac:dyDescent="0.2">
      <c r="A780" s="17" t="s">
        <v>574</v>
      </c>
      <c r="B780" s="8" t="s">
        <v>2727</v>
      </c>
      <c r="C780" s="8" t="s">
        <v>576</v>
      </c>
      <c r="D780" s="9" t="s">
        <v>575</v>
      </c>
      <c r="E780" s="19">
        <v>39.309899999999999</v>
      </c>
      <c r="J780" s="12" t="s">
        <v>3528</v>
      </c>
    </row>
    <row r="781" spans="1:10" s="8" customFormat="1" x14ac:dyDescent="0.2">
      <c r="A781" s="17" t="s">
        <v>363</v>
      </c>
      <c r="B781" s="8" t="s">
        <v>2748</v>
      </c>
      <c r="C781" s="8" t="s">
        <v>365</v>
      </c>
      <c r="D781" s="9" t="s">
        <v>364</v>
      </c>
      <c r="E781" s="19">
        <v>26.602599999999999</v>
      </c>
      <c r="J781" s="12" t="s">
        <v>3528</v>
      </c>
    </row>
    <row r="782" spans="1:10" s="8" customFormat="1" x14ac:dyDescent="0.2">
      <c r="A782" s="17" t="s">
        <v>1411</v>
      </c>
      <c r="B782" s="8" t="s">
        <v>2751</v>
      </c>
      <c r="C782" s="8" t="s">
        <v>1413</v>
      </c>
      <c r="D782" s="9" t="s">
        <v>1412</v>
      </c>
      <c r="E782" s="19">
        <v>41.486699999999999</v>
      </c>
      <c r="J782" s="12" t="s">
        <v>3528</v>
      </c>
    </row>
    <row r="783" spans="1:10" s="8" customFormat="1" x14ac:dyDescent="0.2">
      <c r="A783" s="17" t="s">
        <v>2375</v>
      </c>
      <c r="B783" s="8" t="s">
        <v>2757</v>
      </c>
      <c r="C783" s="8" t="s">
        <v>2377</v>
      </c>
      <c r="D783" s="9" t="s">
        <v>2376</v>
      </c>
      <c r="E783" s="19">
        <v>115.3826</v>
      </c>
      <c r="J783" s="12" t="s">
        <v>2585</v>
      </c>
    </row>
    <row r="784" spans="1:10" s="8" customFormat="1" x14ac:dyDescent="0.2">
      <c r="A784" s="17" t="s">
        <v>2390</v>
      </c>
      <c r="B784" s="8" t="s">
        <v>2777</v>
      </c>
      <c r="C784" s="8" t="s">
        <v>2392</v>
      </c>
      <c r="D784" s="9" t="s">
        <v>2391</v>
      </c>
      <c r="E784" s="19">
        <v>42.864899999999999</v>
      </c>
      <c r="J784" s="12" t="s">
        <v>3528</v>
      </c>
    </row>
    <row r="785" spans="1:10" s="8" customFormat="1" x14ac:dyDescent="0.2">
      <c r="A785" s="17" t="s">
        <v>1903</v>
      </c>
      <c r="B785" s="8" t="s">
        <v>2779</v>
      </c>
      <c r="C785" s="8" t="s">
        <v>1905</v>
      </c>
      <c r="D785" s="9" t="s">
        <v>1904</v>
      </c>
      <c r="E785" s="19">
        <v>34.409500000000001</v>
      </c>
      <c r="J785" s="12" t="s">
        <v>2585</v>
      </c>
    </row>
    <row r="786" spans="1:10" s="8" customFormat="1" x14ac:dyDescent="0.2">
      <c r="A786" s="17" t="s">
        <v>2095</v>
      </c>
      <c r="B786" s="8" t="s">
        <v>2785</v>
      </c>
      <c r="C786" s="8" t="s">
        <v>2097</v>
      </c>
      <c r="D786" s="9" t="s">
        <v>2096</v>
      </c>
      <c r="E786" s="19">
        <v>53.2074</v>
      </c>
      <c r="J786" s="12" t="s">
        <v>3528</v>
      </c>
    </row>
    <row r="787" spans="1:10" s="8" customFormat="1" x14ac:dyDescent="0.2">
      <c r="A787" s="17" t="s">
        <v>2045</v>
      </c>
      <c r="B787" s="8" t="s">
        <v>2790</v>
      </c>
      <c r="C787" s="8" t="s">
        <v>2047</v>
      </c>
      <c r="D787" s="9" t="s">
        <v>2046</v>
      </c>
      <c r="E787" s="19">
        <v>20.929400000000001</v>
      </c>
      <c r="J787" s="12" t="s">
        <v>3529</v>
      </c>
    </row>
    <row r="788" spans="1:10" s="8" customFormat="1" x14ac:dyDescent="0.2">
      <c r="A788" s="17" t="s">
        <v>1781</v>
      </c>
      <c r="B788" s="8" t="s">
        <v>2791</v>
      </c>
      <c r="C788" s="8" t="s">
        <v>1783</v>
      </c>
      <c r="D788" s="9" t="s">
        <v>1782</v>
      </c>
      <c r="E788" s="19">
        <v>41.78</v>
      </c>
      <c r="J788" s="12" t="s">
        <v>2585</v>
      </c>
    </row>
    <row r="789" spans="1:10" s="8" customFormat="1" x14ac:dyDescent="0.2">
      <c r="A789" s="17" t="s">
        <v>378</v>
      </c>
      <c r="B789" s="8" t="s">
        <v>2793</v>
      </c>
      <c r="C789" s="8" t="s">
        <v>380</v>
      </c>
      <c r="D789" s="9" t="s">
        <v>379</v>
      </c>
      <c r="E789" s="19">
        <v>44.6252</v>
      </c>
      <c r="J789" s="12" t="s">
        <v>3528</v>
      </c>
    </row>
    <row r="790" spans="1:10" s="8" customFormat="1" x14ac:dyDescent="0.2">
      <c r="A790" s="17" t="s">
        <v>2362</v>
      </c>
      <c r="B790" s="8" t="s">
        <v>2806</v>
      </c>
      <c r="C790" s="8" t="s">
        <v>2364</v>
      </c>
      <c r="D790" s="9" t="s">
        <v>2363</v>
      </c>
      <c r="E790" s="19">
        <v>49.054099999999998</v>
      </c>
      <c r="J790" s="12" t="s">
        <v>2585</v>
      </c>
    </row>
    <row r="791" spans="1:10" s="8" customFormat="1" x14ac:dyDescent="0.2">
      <c r="A791" s="17" t="s">
        <v>2125</v>
      </c>
      <c r="B791" s="8" t="s">
        <v>2808</v>
      </c>
      <c r="C791" s="8" t="s">
        <v>2127</v>
      </c>
      <c r="D791" s="9" t="s">
        <v>2126</v>
      </c>
      <c r="E791" s="19">
        <v>47.1691</v>
      </c>
      <c r="J791" s="12" t="s">
        <v>3529</v>
      </c>
    </row>
    <row r="792" spans="1:10" s="8" customFormat="1" x14ac:dyDescent="0.2">
      <c r="A792" s="17" t="s">
        <v>2220</v>
      </c>
      <c r="B792" s="8" t="s">
        <v>2817</v>
      </c>
      <c r="C792" s="8" t="s">
        <v>2222</v>
      </c>
      <c r="D792" s="9" t="s">
        <v>2221</v>
      </c>
      <c r="E792" s="19">
        <v>78.561400000000006</v>
      </c>
      <c r="J792" s="12" t="s">
        <v>3528</v>
      </c>
    </row>
    <row r="793" spans="1:10" s="8" customFormat="1" x14ac:dyDescent="0.2">
      <c r="A793" s="17" t="s">
        <v>2120</v>
      </c>
      <c r="B793" s="8" t="s">
        <v>2818</v>
      </c>
      <c r="C793" s="8" t="s">
        <v>2122</v>
      </c>
      <c r="D793" s="9" t="s">
        <v>2121</v>
      </c>
      <c r="E793" s="19">
        <v>35.634999999999998</v>
      </c>
      <c r="J793" s="12" t="s">
        <v>2585</v>
      </c>
    </row>
    <row r="794" spans="1:10" s="8" customFormat="1" x14ac:dyDescent="0.2">
      <c r="A794" s="17" t="s">
        <v>1624</v>
      </c>
      <c r="B794" s="8" t="s">
        <v>2822</v>
      </c>
      <c r="C794" s="8" t="s">
        <v>1626</v>
      </c>
      <c r="D794" s="9" t="s">
        <v>1625</v>
      </c>
      <c r="E794" s="19">
        <v>79.780500000000004</v>
      </c>
      <c r="J794" s="12" t="s">
        <v>3528</v>
      </c>
    </row>
    <row r="795" spans="1:10" s="8" customFormat="1" x14ac:dyDescent="0.2">
      <c r="A795" s="17" t="s">
        <v>2051</v>
      </c>
      <c r="B795" s="8" t="s">
        <v>2832</v>
      </c>
      <c r="C795" s="8" t="s">
        <v>2053</v>
      </c>
      <c r="D795" s="9" t="s">
        <v>2052</v>
      </c>
      <c r="E795" s="19">
        <v>71.523799999999994</v>
      </c>
      <c r="J795" s="12" t="s">
        <v>2585</v>
      </c>
    </row>
    <row r="796" spans="1:10" s="8" customFormat="1" x14ac:dyDescent="0.2">
      <c r="A796" s="17" t="s">
        <v>2054</v>
      </c>
      <c r="B796" s="8" t="s">
        <v>2834</v>
      </c>
      <c r="C796" s="8" t="s">
        <v>2056</v>
      </c>
      <c r="D796" s="9" t="s">
        <v>2055</v>
      </c>
      <c r="E796" s="19">
        <v>41.380800000000001</v>
      </c>
      <c r="J796" s="12" t="s">
        <v>2585</v>
      </c>
    </row>
    <row r="797" spans="1:10" s="8" customFormat="1" x14ac:dyDescent="0.2">
      <c r="A797" s="17" t="s">
        <v>1272</v>
      </c>
      <c r="B797" s="8" t="s">
        <v>2850</v>
      </c>
      <c r="C797" s="8" t="s">
        <v>1274</v>
      </c>
      <c r="D797" s="9" t="s">
        <v>1273</v>
      </c>
      <c r="E797" s="19">
        <v>70.080200000000005</v>
      </c>
      <c r="J797" s="12" t="s">
        <v>2585</v>
      </c>
    </row>
    <row r="798" spans="1:10" s="8" customFormat="1" x14ac:dyDescent="0.2">
      <c r="A798" s="17" t="s">
        <v>1882</v>
      </c>
      <c r="B798" s="8" t="s">
        <v>2877</v>
      </c>
      <c r="C798" s="8" t="s">
        <v>1884</v>
      </c>
      <c r="D798" s="9" t="s">
        <v>1883</v>
      </c>
      <c r="E798" s="19">
        <v>15.759499999999999</v>
      </c>
      <c r="J798" s="12" t="s">
        <v>3529</v>
      </c>
    </row>
    <row r="799" spans="1:10" s="8" customFormat="1" x14ac:dyDescent="0.2">
      <c r="A799" s="17" t="s">
        <v>613</v>
      </c>
      <c r="B799" s="8" t="s">
        <v>2883</v>
      </c>
      <c r="C799" s="8" t="s">
        <v>615</v>
      </c>
      <c r="D799" s="9" t="s">
        <v>614</v>
      </c>
      <c r="E799" s="19">
        <v>25.197199999999999</v>
      </c>
      <c r="J799" s="12" t="s">
        <v>2585</v>
      </c>
    </row>
    <row r="800" spans="1:10" s="8" customFormat="1" x14ac:dyDescent="0.2">
      <c r="A800" s="17" t="s">
        <v>2550</v>
      </c>
      <c r="B800" s="8" t="s">
        <v>2895</v>
      </c>
      <c r="C800" s="8" t="s">
        <v>293</v>
      </c>
      <c r="D800" s="10" t="s">
        <v>2592</v>
      </c>
      <c r="E800" s="19">
        <v>9.9574999999999996</v>
      </c>
      <c r="J800" s="12" t="s">
        <v>2585</v>
      </c>
    </row>
    <row r="801" spans="1:10" s="8" customFormat="1" x14ac:dyDescent="0.2">
      <c r="A801" s="17" t="s">
        <v>1692</v>
      </c>
      <c r="B801" s="8" t="s">
        <v>2905</v>
      </c>
      <c r="C801" s="8" t="s">
        <v>1694</v>
      </c>
      <c r="D801" s="9" t="s">
        <v>1693</v>
      </c>
      <c r="E801" s="19">
        <v>41.9009</v>
      </c>
      <c r="J801" s="12" t="s">
        <v>3528</v>
      </c>
    </row>
    <row r="802" spans="1:10" s="8" customFormat="1" x14ac:dyDescent="0.2">
      <c r="A802" s="17" t="s">
        <v>1680</v>
      </c>
      <c r="B802" s="8" t="s">
        <v>2909</v>
      </c>
      <c r="C802" s="8" t="s">
        <v>1682</v>
      </c>
      <c r="D802" s="9" t="s">
        <v>1681</v>
      </c>
      <c r="E802" s="19">
        <v>32.1355</v>
      </c>
      <c r="J802" s="12" t="s">
        <v>3528</v>
      </c>
    </row>
    <row r="803" spans="1:10" s="8" customFormat="1" x14ac:dyDescent="0.2">
      <c r="A803" s="17" t="s">
        <v>1651</v>
      </c>
      <c r="B803" s="8" t="s">
        <v>2919</v>
      </c>
      <c r="C803" s="8" t="s">
        <v>1653</v>
      </c>
      <c r="D803" s="9" t="s">
        <v>1652</v>
      </c>
      <c r="E803" s="19">
        <v>42.062899999999999</v>
      </c>
      <c r="J803" s="12" t="s">
        <v>2585</v>
      </c>
    </row>
    <row r="804" spans="1:10" s="8" customFormat="1" x14ac:dyDescent="0.2">
      <c r="A804" s="17" t="s">
        <v>1666</v>
      </c>
      <c r="B804" s="8" t="s">
        <v>2921</v>
      </c>
      <c r="C804" s="8" t="s">
        <v>1668</v>
      </c>
      <c r="D804" s="9" t="s">
        <v>1667</v>
      </c>
      <c r="E804" s="19">
        <v>52.000999999999998</v>
      </c>
      <c r="J804" s="12" t="s">
        <v>2585</v>
      </c>
    </row>
    <row r="805" spans="1:10" s="8" customFormat="1" x14ac:dyDescent="0.2">
      <c r="A805" s="17" t="s">
        <v>1707</v>
      </c>
      <c r="B805" s="8" t="s">
        <v>2929</v>
      </c>
      <c r="C805" s="8" t="s">
        <v>909</v>
      </c>
      <c r="D805" s="9"/>
      <c r="E805" s="19">
        <v>37.942300000000003</v>
      </c>
      <c r="J805" s="12" t="s">
        <v>2585</v>
      </c>
    </row>
    <row r="806" spans="1:10" s="8" customFormat="1" x14ac:dyDescent="0.2">
      <c r="A806" s="17" t="s">
        <v>1715</v>
      </c>
      <c r="B806" s="8" t="s">
        <v>2935</v>
      </c>
      <c r="C806" s="8" t="s">
        <v>1717</v>
      </c>
      <c r="D806" s="9" t="s">
        <v>1716</v>
      </c>
      <c r="E806" s="19">
        <v>44.220199999999998</v>
      </c>
      <c r="J806" s="12" t="s">
        <v>3528</v>
      </c>
    </row>
    <row r="807" spans="1:10" s="8" customFormat="1" x14ac:dyDescent="0.2">
      <c r="A807" s="17" t="s">
        <v>1719</v>
      </c>
      <c r="B807" s="8" t="s">
        <v>2938</v>
      </c>
      <c r="C807" s="8" t="s">
        <v>1721</v>
      </c>
      <c r="D807" s="9" t="s">
        <v>1720</v>
      </c>
      <c r="E807" s="19">
        <v>35.676699999999997</v>
      </c>
      <c r="J807" s="12" t="s">
        <v>3528</v>
      </c>
    </row>
    <row r="808" spans="1:10" s="8" customFormat="1" x14ac:dyDescent="0.2">
      <c r="A808" s="17" t="s">
        <v>1610</v>
      </c>
      <c r="B808" s="8" t="s">
        <v>2966</v>
      </c>
      <c r="C808" s="8" t="s">
        <v>1612</v>
      </c>
      <c r="D808" s="9" t="s">
        <v>1611</v>
      </c>
      <c r="E808" s="19">
        <v>15.8596</v>
      </c>
      <c r="J808" s="12" t="s">
        <v>3528</v>
      </c>
    </row>
    <row r="809" spans="1:10" s="8" customFormat="1" x14ac:dyDescent="0.2">
      <c r="A809" s="17" t="s">
        <v>1122</v>
      </c>
      <c r="B809" s="8" t="s">
        <v>2980</v>
      </c>
      <c r="C809" s="8" t="s">
        <v>1123</v>
      </c>
      <c r="D809" s="9"/>
      <c r="E809" s="19">
        <v>55.985599999999998</v>
      </c>
      <c r="J809" s="12" t="s">
        <v>2585</v>
      </c>
    </row>
    <row r="810" spans="1:10" s="8" customFormat="1" x14ac:dyDescent="0.2">
      <c r="A810" s="17" t="s">
        <v>1116</v>
      </c>
      <c r="B810" s="8" t="s">
        <v>2987</v>
      </c>
      <c r="C810" s="8" t="s">
        <v>1118</v>
      </c>
      <c r="D810" s="9" t="s">
        <v>1117</v>
      </c>
      <c r="E810" s="19">
        <v>40.842799999999997</v>
      </c>
      <c r="J810" s="12" t="s">
        <v>3529</v>
      </c>
    </row>
    <row r="811" spans="1:10" s="8" customFormat="1" x14ac:dyDescent="0.2">
      <c r="A811" s="17" t="s">
        <v>607</v>
      </c>
      <c r="B811" s="8" t="s">
        <v>3011</v>
      </c>
      <c r="C811" s="8" t="s">
        <v>609</v>
      </c>
      <c r="D811" s="9" t="s">
        <v>608</v>
      </c>
      <c r="E811" s="19">
        <v>109.4248</v>
      </c>
      <c r="J811" s="12" t="s">
        <v>3529</v>
      </c>
    </row>
    <row r="812" spans="1:10" s="8" customFormat="1" x14ac:dyDescent="0.2">
      <c r="A812" s="17" t="s">
        <v>1171</v>
      </c>
      <c r="B812" s="8" t="s">
        <v>3013</v>
      </c>
      <c r="C812" s="8" t="s">
        <v>1173</v>
      </c>
      <c r="D812" s="9" t="s">
        <v>1172</v>
      </c>
      <c r="E812" s="19">
        <v>143.59289999999999</v>
      </c>
      <c r="J812" s="12" t="s">
        <v>2585</v>
      </c>
    </row>
    <row r="813" spans="1:10" s="8" customFormat="1" x14ac:dyDescent="0.2">
      <c r="A813" s="17" t="s">
        <v>1180</v>
      </c>
      <c r="B813" s="8" t="s">
        <v>3018</v>
      </c>
      <c r="C813" s="8" t="s">
        <v>1182</v>
      </c>
      <c r="D813" s="9" t="s">
        <v>1181</v>
      </c>
      <c r="E813" s="19">
        <v>21.0486</v>
      </c>
      <c r="J813" s="12" t="s">
        <v>3528</v>
      </c>
    </row>
    <row r="814" spans="1:10" s="8" customFormat="1" x14ac:dyDescent="0.2">
      <c r="A814" s="17" t="s">
        <v>1183</v>
      </c>
      <c r="B814" s="8" t="s">
        <v>3019</v>
      </c>
      <c r="C814" s="8" t="s">
        <v>1185</v>
      </c>
      <c r="D814" s="9" t="s">
        <v>1184</v>
      </c>
      <c r="E814" s="19">
        <v>66.715199999999996</v>
      </c>
      <c r="J814" s="12" t="s">
        <v>2585</v>
      </c>
    </row>
    <row r="815" spans="1:10" s="8" customFormat="1" x14ac:dyDescent="0.2">
      <c r="A815" s="17" t="s">
        <v>1394</v>
      </c>
      <c r="B815" s="8" t="s">
        <v>3024</v>
      </c>
      <c r="C815" s="8" t="s">
        <v>1396</v>
      </c>
      <c r="D815" s="9" t="s">
        <v>1395</v>
      </c>
      <c r="E815" s="19">
        <v>41.959800000000001</v>
      </c>
      <c r="J815" s="12" t="s">
        <v>3529</v>
      </c>
    </row>
    <row r="816" spans="1:10" s="8" customFormat="1" x14ac:dyDescent="0.2">
      <c r="A816" s="17" t="s">
        <v>1389</v>
      </c>
      <c r="B816" s="8" t="s">
        <v>3028</v>
      </c>
      <c r="C816" s="8" t="s">
        <v>1390</v>
      </c>
      <c r="D816" s="9"/>
      <c r="E816" s="19">
        <v>15.680899999999999</v>
      </c>
      <c r="J816" s="12" t="s">
        <v>2585</v>
      </c>
    </row>
    <row r="817" spans="1:10" s="8" customFormat="1" x14ac:dyDescent="0.2">
      <c r="A817" s="17" t="s">
        <v>1358</v>
      </c>
      <c r="B817" s="8" t="s">
        <v>3041</v>
      </c>
      <c r="C817" s="8" t="s">
        <v>1360</v>
      </c>
      <c r="D817" s="9" t="s">
        <v>1359</v>
      </c>
      <c r="E817" s="19">
        <v>34.427700000000002</v>
      </c>
      <c r="J817" s="12" t="s">
        <v>3529</v>
      </c>
    </row>
    <row r="818" spans="1:10" s="8" customFormat="1" x14ac:dyDescent="0.2">
      <c r="A818" s="17" t="s">
        <v>1204</v>
      </c>
      <c r="B818" s="8" t="s">
        <v>3043</v>
      </c>
      <c r="C818" s="8" t="s">
        <v>1206</v>
      </c>
      <c r="D818" s="9" t="s">
        <v>1205</v>
      </c>
      <c r="E818" s="19">
        <v>28.744800000000001</v>
      </c>
      <c r="J818" s="12" t="s">
        <v>2585</v>
      </c>
    </row>
    <row r="819" spans="1:10" s="8" customFormat="1" x14ac:dyDescent="0.2">
      <c r="A819" s="17" t="s">
        <v>1355</v>
      </c>
      <c r="B819" s="8" t="s">
        <v>3044</v>
      </c>
      <c r="C819" s="8" t="s">
        <v>1357</v>
      </c>
      <c r="D819" s="9" t="s">
        <v>1356</v>
      </c>
      <c r="E819" s="19">
        <v>58.967500000000001</v>
      </c>
      <c r="J819" s="12" t="s">
        <v>3529</v>
      </c>
    </row>
    <row r="820" spans="1:10" s="8" customFormat="1" x14ac:dyDescent="0.2">
      <c r="A820" s="17" t="s">
        <v>1528</v>
      </c>
      <c r="B820" s="8" t="s">
        <v>3052</v>
      </c>
      <c r="C820" s="8" t="s">
        <v>1530</v>
      </c>
      <c r="D820" s="9" t="s">
        <v>1529</v>
      </c>
      <c r="E820" s="19">
        <v>14.0802</v>
      </c>
      <c r="J820" s="12" t="s">
        <v>3529</v>
      </c>
    </row>
    <row r="821" spans="1:10" s="8" customFormat="1" x14ac:dyDescent="0.2">
      <c r="A821" s="17" t="s">
        <v>1525</v>
      </c>
      <c r="B821" s="8" t="s">
        <v>3054</v>
      </c>
      <c r="C821" s="8" t="s">
        <v>1527</v>
      </c>
      <c r="D821" s="9" t="s">
        <v>1526</v>
      </c>
      <c r="E821" s="19">
        <v>39.835299999999997</v>
      </c>
      <c r="J821" s="12" t="s">
        <v>3528</v>
      </c>
    </row>
    <row r="822" spans="1:10" s="8" customFormat="1" x14ac:dyDescent="0.2">
      <c r="A822" s="17" t="s">
        <v>1523</v>
      </c>
      <c r="B822" s="8" t="s">
        <v>3055</v>
      </c>
      <c r="C822" s="8" t="s">
        <v>1524</v>
      </c>
      <c r="D822" s="9"/>
      <c r="E822" s="19">
        <v>29.2286</v>
      </c>
      <c r="J822" s="12" t="s">
        <v>2585</v>
      </c>
    </row>
    <row r="823" spans="1:10" s="8" customFormat="1" x14ac:dyDescent="0.2">
      <c r="A823" s="17" t="s">
        <v>2538</v>
      </c>
      <c r="B823" s="8" t="s">
        <v>3071</v>
      </c>
      <c r="C823" s="8" t="s">
        <v>2539</v>
      </c>
      <c r="D823" s="10" t="s">
        <v>2613</v>
      </c>
      <c r="E823" s="19">
        <v>6.0210999999999997</v>
      </c>
      <c r="J823" s="12" t="s">
        <v>2623</v>
      </c>
    </row>
    <row r="824" spans="1:10" s="8" customFormat="1" x14ac:dyDescent="0.2">
      <c r="A824" s="17" t="s">
        <v>1494</v>
      </c>
      <c r="B824" s="8" t="s">
        <v>3077</v>
      </c>
      <c r="C824" s="8" t="s">
        <v>1496</v>
      </c>
      <c r="D824" s="9" t="s">
        <v>1495</v>
      </c>
      <c r="E824" s="19">
        <v>44.872300000000003</v>
      </c>
      <c r="J824" s="12" t="s">
        <v>3528</v>
      </c>
    </row>
    <row r="825" spans="1:10" s="8" customFormat="1" x14ac:dyDescent="0.2">
      <c r="A825" s="17" t="s">
        <v>203</v>
      </c>
      <c r="B825" s="8" t="s">
        <v>3086</v>
      </c>
      <c r="C825" s="8" t="s">
        <v>205</v>
      </c>
      <c r="D825" s="9" t="s">
        <v>204</v>
      </c>
      <c r="E825" s="19">
        <v>76.207700000000003</v>
      </c>
      <c r="J825" s="12" t="s">
        <v>3528</v>
      </c>
    </row>
    <row r="826" spans="1:10" s="8" customFormat="1" x14ac:dyDescent="0.2">
      <c r="A826" s="17" t="s">
        <v>1534</v>
      </c>
      <c r="B826" s="8" t="s">
        <v>3092</v>
      </c>
      <c r="C826" s="8" t="s">
        <v>935</v>
      </c>
      <c r="D826" s="10" t="s">
        <v>2614</v>
      </c>
      <c r="E826" s="19">
        <v>127.42529999999999</v>
      </c>
      <c r="J826" s="12" t="s">
        <v>2585</v>
      </c>
    </row>
    <row r="827" spans="1:10" s="8" customFormat="1" x14ac:dyDescent="0.2">
      <c r="A827" s="17" t="s">
        <v>2493</v>
      </c>
      <c r="B827" s="8" t="s">
        <v>3117</v>
      </c>
      <c r="C827" s="8" t="s">
        <v>290</v>
      </c>
      <c r="D827" s="10" t="s">
        <v>2601</v>
      </c>
      <c r="E827" s="19">
        <v>8.5290999999999997</v>
      </c>
      <c r="J827" s="12" t="s">
        <v>3528</v>
      </c>
    </row>
    <row r="828" spans="1:10" s="8" customFormat="1" x14ac:dyDescent="0.2">
      <c r="A828" s="17" t="s">
        <v>794</v>
      </c>
      <c r="B828" s="8" t="s">
        <v>3121</v>
      </c>
      <c r="C828" s="8" t="s">
        <v>796</v>
      </c>
      <c r="D828" s="9" t="s">
        <v>795</v>
      </c>
      <c r="E828" s="19">
        <v>12.944599999999999</v>
      </c>
      <c r="J828" s="12" t="s">
        <v>2585</v>
      </c>
    </row>
    <row r="829" spans="1:10" s="8" customFormat="1" x14ac:dyDescent="0.2">
      <c r="A829" s="17" t="s">
        <v>926</v>
      </c>
      <c r="B829" s="8" t="s">
        <v>3123</v>
      </c>
      <c r="C829" s="8" t="s">
        <v>928</v>
      </c>
      <c r="D829" s="9" t="s">
        <v>927</v>
      </c>
      <c r="E829" s="19">
        <v>12.459099999999999</v>
      </c>
      <c r="J829" s="12" t="s">
        <v>2585</v>
      </c>
    </row>
    <row r="830" spans="1:10" s="8" customFormat="1" x14ac:dyDescent="0.2">
      <c r="A830" s="17" t="s">
        <v>879</v>
      </c>
      <c r="B830" s="8" t="s">
        <v>3126</v>
      </c>
      <c r="C830" s="8" t="s">
        <v>881</v>
      </c>
      <c r="D830" s="9" t="s">
        <v>880</v>
      </c>
      <c r="E830" s="19">
        <v>31.192499999999999</v>
      </c>
      <c r="J830" s="12" t="s">
        <v>3528</v>
      </c>
    </row>
    <row r="831" spans="1:10" s="8" customFormat="1" x14ac:dyDescent="0.2">
      <c r="A831" s="17" t="s">
        <v>921</v>
      </c>
      <c r="B831" s="8" t="s">
        <v>3132</v>
      </c>
      <c r="C831" s="8" t="s">
        <v>923</v>
      </c>
      <c r="D831" s="9" t="s">
        <v>922</v>
      </c>
      <c r="E831" s="19">
        <v>13.6379</v>
      </c>
      <c r="J831" s="12" t="s">
        <v>2585</v>
      </c>
    </row>
    <row r="832" spans="1:10" s="8" customFormat="1" x14ac:dyDescent="0.2">
      <c r="A832" s="17" t="s">
        <v>919</v>
      </c>
      <c r="B832" s="8" t="s">
        <v>3140</v>
      </c>
      <c r="C832" s="8" t="s">
        <v>920</v>
      </c>
      <c r="D832" s="10" t="s">
        <v>2603</v>
      </c>
      <c r="E832" s="19">
        <v>54.500500000000002</v>
      </c>
      <c r="J832" s="12" t="s">
        <v>3529</v>
      </c>
    </row>
    <row r="833" spans="1:10" s="8" customFormat="1" x14ac:dyDescent="0.2">
      <c r="A833" s="17" t="s">
        <v>908</v>
      </c>
      <c r="B833" s="8" t="s">
        <v>3150</v>
      </c>
      <c r="C833" s="8" t="s">
        <v>909</v>
      </c>
      <c r="D833" s="9"/>
      <c r="E833" s="19">
        <v>46.511800000000001</v>
      </c>
      <c r="J833" s="12" t="s">
        <v>2585</v>
      </c>
    </row>
    <row r="834" spans="1:10" s="8" customFormat="1" x14ac:dyDescent="0.2">
      <c r="A834" s="17" t="s">
        <v>899</v>
      </c>
      <c r="B834" s="8" t="s">
        <v>3157</v>
      </c>
      <c r="C834" s="8" t="s">
        <v>901</v>
      </c>
      <c r="D834" s="9" t="s">
        <v>900</v>
      </c>
      <c r="E834" s="19">
        <v>31.168099999999999</v>
      </c>
      <c r="J834" s="12" t="s">
        <v>3528</v>
      </c>
    </row>
    <row r="835" spans="1:10" s="8" customFormat="1" x14ac:dyDescent="0.2">
      <c r="A835" s="17" t="s">
        <v>2253</v>
      </c>
      <c r="B835" s="8" t="s">
        <v>3180</v>
      </c>
      <c r="C835" s="8" t="s">
        <v>2255</v>
      </c>
      <c r="D835" s="9" t="s">
        <v>2254</v>
      </c>
      <c r="E835" s="19">
        <v>27.698499999999999</v>
      </c>
      <c r="J835" s="12" t="s">
        <v>3528</v>
      </c>
    </row>
    <row r="836" spans="1:10" s="8" customFormat="1" x14ac:dyDescent="0.2">
      <c r="A836" s="17" t="s">
        <v>2256</v>
      </c>
      <c r="B836" s="8" t="s">
        <v>3181</v>
      </c>
      <c r="C836" s="8" t="s">
        <v>2258</v>
      </c>
      <c r="D836" s="9" t="s">
        <v>2257</v>
      </c>
      <c r="E836" s="19">
        <v>27.398499999999999</v>
      </c>
      <c r="J836" s="12" t="s">
        <v>3528</v>
      </c>
    </row>
    <row r="837" spans="1:10" s="8" customFormat="1" x14ac:dyDescent="0.2">
      <c r="A837" s="17" t="s">
        <v>2374</v>
      </c>
      <c r="B837" s="8" t="s">
        <v>3189</v>
      </c>
      <c r="C837" s="8" t="s">
        <v>290</v>
      </c>
      <c r="D837" s="10" t="s">
        <v>2616</v>
      </c>
      <c r="E837" s="19">
        <v>49.495699999999999</v>
      </c>
      <c r="J837" s="12" t="s">
        <v>2585</v>
      </c>
    </row>
    <row r="838" spans="1:10" s="8" customFormat="1" x14ac:dyDescent="0.2">
      <c r="A838" s="17" t="s">
        <v>740</v>
      </c>
      <c r="B838" s="8" t="s">
        <v>3191</v>
      </c>
      <c r="C838" s="8" t="s">
        <v>742</v>
      </c>
      <c r="D838" s="9" t="s">
        <v>741</v>
      </c>
      <c r="E838" s="19">
        <v>112.68040000000001</v>
      </c>
      <c r="J838" s="12" t="s">
        <v>3528</v>
      </c>
    </row>
    <row r="839" spans="1:10" s="8" customFormat="1" x14ac:dyDescent="0.2">
      <c r="A839" s="17" t="s">
        <v>2378</v>
      </c>
      <c r="B839" s="8" t="s">
        <v>3195</v>
      </c>
      <c r="C839" s="8" t="s">
        <v>2380</v>
      </c>
      <c r="D839" s="9" t="s">
        <v>2379</v>
      </c>
      <c r="E839" s="19">
        <v>338.19600000000003</v>
      </c>
      <c r="J839" s="12" t="s">
        <v>2585</v>
      </c>
    </row>
    <row r="840" spans="1:10" s="8" customFormat="1" x14ac:dyDescent="0.2">
      <c r="A840" s="17" t="s">
        <v>275</v>
      </c>
      <c r="B840" s="8" t="s">
        <v>3204</v>
      </c>
      <c r="C840" s="8" t="s">
        <v>277</v>
      </c>
      <c r="D840" s="9" t="s">
        <v>276</v>
      </c>
      <c r="E840" s="19">
        <v>53.280999999999999</v>
      </c>
      <c r="J840" s="12" t="s">
        <v>3528</v>
      </c>
    </row>
    <row r="841" spans="1:10" s="8" customFormat="1" x14ac:dyDescent="0.2">
      <c r="A841" s="17" t="s">
        <v>2546</v>
      </c>
      <c r="B841" s="8" t="s">
        <v>3206</v>
      </c>
      <c r="C841" s="8" t="s">
        <v>2548</v>
      </c>
      <c r="D841" s="9" t="s">
        <v>2547</v>
      </c>
      <c r="E841" s="19">
        <v>14.3544</v>
      </c>
      <c r="J841" s="12" t="s">
        <v>2585</v>
      </c>
    </row>
    <row r="842" spans="1:10" s="8" customFormat="1" x14ac:dyDescent="0.2">
      <c r="A842" s="17" t="s">
        <v>2176</v>
      </c>
      <c r="B842" s="8" t="s">
        <v>3209</v>
      </c>
      <c r="C842" s="8" t="s">
        <v>2178</v>
      </c>
      <c r="D842" s="9" t="s">
        <v>2177</v>
      </c>
      <c r="E842" s="19">
        <v>29.370200000000001</v>
      </c>
      <c r="J842" s="12" t="s">
        <v>3528</v>
      </c>
    </row>
    <row r="843" spans="1:10" s="8" customFormat="1" x14ac:dyDescent="0.2">
      <c r="A843" s="17" t="s">
        <v>873</v>
      </c>
      <c r="B843" s="8" t="s">
        <v>3210</v>
      </c>
      <c r="C843" s="8" t="s">
        <v>875</v>
      </c>
      <c r="D843" s="9" t="s">
        <v>874</v>
      </c>
      <c r="E843" s="19">
        <v>26.508700000000001</v>
      </c>
      <c r="J843" s="12" t="s">
        <v>2585</v>
      </c>
    </row>
    <row r="844" spans="1:10" s="8" customFormat="1" x14ac:dyDescent="0.2">
      <c r="A844" s="17" t="s">
        <v>2131</v>
      </c>
      <c r="B844" s="8" t="s">
        <v>3213</v>
      </c>
      <c r="C844" s="8" t="s">
        <v>2133</v>
      </c>
      <c r="D844" s="9" t="s">
        <v>2132</v>
      </c>
      <c r="E844" s="19">
        <v>20.116199999999999</v>
      </c>
      <c r="J844" s="12" t="s">
        <v>3529</v>
      </c>
    </row>
    <row r="845" spans="1:10" s="8" customFormat="1" x14ac:dyDescent="0.2">
      <c r="A845" s="17" t="s">
        <v>702</v>
      </c>
      <c r="B845" s="8" t="s">
        <v>3216</v>
      </c>
      <c r="C845" s="8" t="s">
        <v>704</v>
      </c>
      <c r="D845" s="9" t="s">
        <v>703</v>
      </c>
      <c r="E845" s="19">
        <v>12.7948</v>
      </c>
      <c r="J845" s="12" t="s">
        <v>2585</v>
      </c>
    </row>
    <row r="846" spans="1:10" s="8" customFormat="1" x14ac:dyDescent="0.2">
      <c r="A846" s="17" t="s">
        <v>2203</v>
      </c>
      <c r="B846" s="8" t="s">
        <v>3219</v>
      </c>
      <c r="C846" s="8" t="s">
        <v>2205</v>
      </c>
      <c r="D846" s="9" t="s">
        <v>2204</v>
      </c>
      <c r="E846" s="19">
        <v>22.929300000000001</v>
      </c>
      <c r="J846" s="12" t="s">
        <v>2585</v>
      </c>
    </row>
    <row r="847" spans="1:10" s="8" customFormat="1" x14ac:dyDescent="0.2">
      <c r="A847" s="17" t="s">
        <v>296</v>
      </c>
      <c r="B847" s="8" t="s">
        <v>3221</v>
      </c>
      <c r="C847" s="8" t="s">
        <v>298</v>
      </c>
      <c r="D847" s="9" t="s">
        <v>297</v>
      </c>
      <c r="E847" s="19">
        <v>166.10730000000001</v>
      </c>
      <c r="J847" s="12" t="s">
        <v>2585</v>
      </c>
    </row>
    <row r="848" spans="1:10" s="8" customFormat="1" x14ac:dyDescent="0.2">
      <c r="A848" s="17" t="s">
        <v>2140</v>
      </c>
      <c r="B848" s="8" t="s">
        <v>3223</v>
      </c>
      <c r="C848" s="8" t="s">
        <v>2141</v>
      </c>
      <c r="D848" s="10" t="s">
        <v>2605</v>
      </c>
      <c r="E848" s="19">
        <v>18.214500000000001</v>
      </c>
      <c r="J848" s="12" t="s">
        <v>2585</v>
      </c>
    </row>
    <row r="849" spans="1:10" s="8" customFormat="1" x14ac:dyDescent="0.2">
      <c r="A849" s="17" t="s">
        <v>1480</v>
      </c>
      <c r="B849" s="8" t="s">
        <v>3225</v>
      </c>
      <c r="C849" s="8" t="s">
        <v>1482</v>
      </c>
      <c r="D849" s="9" t="s">
        <v>1481</v>
      </c>
      <c r="E849" s="19">
        <v>73.204300000000003</v>
      </c>
      <c r="J849" s="12" t="s">
        <v>3528</v>
      </c>
    </row>
    <row r="850" spans="1:10" s="8" customFormat="1" x14ac:dyDescent="0.2">
      <c r="A850" s="17" t="s">
        <v>2537</v>
      </c>
      <c r="B850" s="8" t="s">
        <v>3230</v>
      </c>
      <c r="C850" s="8" t="s">
        <v>290</v>
      </c>
      <c r="D850" s="10" t="s">
        <v>2617</v>
      </c>
      <c r="E850" s="19">
        <v>9.6372999999999998</v>
      </c>
      <c r="J850" s="12" t="s">
        <v>2585</v>
      </c>
    </row>
    <row r="851" spans="1:10" s="8" customFormat="1" x14ac:dyDescent="0.2">
      <c r="A851" s="17" t="s">
        <v>2167</v>
      </c>
      <c r="B851" s="8" t="s">
        <v>3232</v>
      </c>
      <c r="C851" s="8" t="s">
        <v>2169</v>
      </c>
      <c r="D851" s="9" t="s">
        <v>2168</v>
      </c>
      <c r="E851" s="19">
        <v>11.3522</v>
      </c>
      <c r="J851" s="12" t="s">
        <v>2585</v>
      </c>
    </row>
    <row r="852" spans="1:10" s="8" customFormat="1" x14ac:dyDescent="0.2">
      <c r="A852" s="17" t="s">
        <v>2522</v>
      </c>
      <c r="B852" s="8" t="s">
        <v>3246</v>
      </c>
      <c r="C852" s="8" t="s">
        <v>2523</v>
      </c>
      <c r="D852" s="10" t="s">
        <v>2606</v>
      </c>
      <c r="E852" s="19">
        <v>4.4156000000000004</v>
      </c>
      <c r="J852" s="12" t="s">
        <v>2585</v>
      </c>
    </row>
    <row r="853" spans="1:10" s="8" customFormat="1" x14ac:dyDescent="0.2">
      <c r="A853" s="17" t="s">
        <v>1763</v>
      </c>
      <c r="B853" s="8" t="s">
        <v>3254</v>
      </c>
      <c r="C853" s="8" t="s">
        <v>1765</v>
      </c>
      <c r="D853" s="9" t="s">
        <v>1764</v>
      </c>
      <c r="E853" s="19">
        <v>42.789900000000003</v>
      </c>
      <c r="J853" s="12" t="s">
        <v>2585</v>
      </c>
    </row>
    <row r="854" spans="1:10" s="8" customFormat="1" x14ac:dyDescent="0.2">
      <c r="A854" s="17" t="s">
        <v>224</v>
      </c>
      <c r="B854" s="8" t="s">
        <v>3255</v>
      </c>
      <c r="C854" s="8" t="s">
        <v>226</v>
      </c>
      <c r="D854" s="9" t="s">
        <v>225</v>
      </c>
      <c r="E854" s="19">
        <v>97.697199999999995</v>
      </c>
      <c r="J854" s="12" t="s">
        <v>2585</v>
      </c>
    </row>
    <row r="855" spans="1:10" s="8" customFormat="1" x14ac:dyDescent="0.2">
      <c r="A855" s="17" t="s">
        <v>743</v>
      </c>
      <c r="B855" s="8" t="s">
        <v>3267</v>
      </c>
      <c r="C855" s="8" t="s">
        <v>745</v>
      </c>
      <c r="D855" s="9" t="s">
        <v>744</v>
      </c>
      <c r="E855" s="19">
        <v>58.353299999999997</v>
      </c>
      <c r="J855" s="12" t="s">
        <v>3528</v>
      </c>
    </row>
    <row r="856" spans="1:10" s="8" customFormat="1" x14ac:dyDescent="0.2">
      <c r="A856" s="17" t="s">
        <v>2117</v>
      </c>
      <c r="B856" s="8" t="s">
        <v>3269</v>
      </c>
      <c r="C856" s="8" t="s">
        <v>2119</v>
      </c>
      <c r="D856" s="9" t="s">
        <v>2118</v>
      </c>
      <c r="E856" s="19">
        <v>43.462600000000002</v>
      </c>
      <c r="J856" s="12" t="s">
        <v>2585</v>
      </c>
    </row>
    <row r="857" spans="1:10" s="8" customFormat="1" x14ac:dyDescent="0.2">
      <c r="A857" s="17" t="s">
        <v>1483</v>
      </c>
      <c r="B857" s="8" t="s">
        <v>3270</v>
      </c>
      <c r="C857" s="8" t="s">
        <v>1485</v>
      </c>
      <c r="D857" s="9" t="s">
        <v>1484</v>
      </c>
      <c r="E857" s="19">
        <v>19.941400000000002</v>
      </c>
      <c r="J857" s="12" t="s">
        <v>2585</v>
      </c>
    </row>
    <row r="858" spans="1:10" s="8" customFormat="1" x14ac:dyDescent="0.2">
      <c r="A858" s="17" t="s">
        <v>2098</v>
      </c>
      <c r="B858" s="8" t="s">
        <v>3273</v>
      </c>
      <c r="C858" s="8" t="s">
        <v>1950</v>
      </c>
      <c r="D858" s="9" t="s">
        <v>2099</v>
      </c>
      <c r="E858" s="19">
        <v>14.889200000000001</v>
      </c>
      <c r="J858" s="12" t="s">
        <v>2623</v>
      </c>
    </row>
    <row r="859" spans="1:10" s="8" customFormat="1" x14ac:dyDescent="0.2">
      <c r="A859" s="17" t="s">
        <v>737</v>
      </c>
      <c r="B859" s="8" t="s">
        <v>3277</v>
      </c>
      <c r="C859" s="8" t="s">
        <v>739</v>
      </c>
      <c r="D859" s="9" t="s">
        <v>738</v>
      </c>
      <c r="E859" s="19">
        <v>59.766399999999997</v>
      </c>
      <c r="J859" s="12" t="s">
        <v>3528</v>
      </c>
    </row>
    <row r="860" spans="1:10" s="8" customFormat="1" x14ac:dyDescent="0.2">
      <c r="A860" s="17" t="s">
        <v>2087</v>
      </c>
      <c r="B860" s="8" t="s">
        <v>3289</v>
      </c>
      <c r="C860" s="8" t="s">
        <v>2089</v>
      </c>
      <c r="D860" s="9" t="s">
        <v>2088</v>
      </c>
      <c r="E860" s="19">
        <v>22.3172</v>
      </c>
      <c r="J860" s="12" t="s">
        <v>2585</v>
      </c>
    </row>
    <row r="861" spans="1:10" s="8" customFormat="1" x14ac:dyDescent="0.2">
      <c r="A861" s="17" t="s">
        <v>2038</v>
      </c>
      <c r="B861" s="8" t="s">
        <v>3295</v>
      </c>
      <c r="C861" s="8" t="s">
        <v>2040</v>
      </c>
      <c r="D861" s="9" t="s">
        <v>2039</v>
      </c>
      <c r="E861" s="19">
        <v>40.999899999999997</v>
      </c>
      <c r="J861" s="12" t="s">
        <v>3529</v>
      </c>
    </row>
    <row r="862" spans="1:10" s="8" customFormat="1" x14ac:dyDescent="0.2">
      <c r="A862" s="18" t="s">
        <v>2549</v>
      </c>
      <c r="B862" s="8" t="s">
        <v>3297</v>
      </c>
      <c r="C862" s="8" t="s">
        <v>290</v>
      </c>
      <c r="D862" s="10" t="s">
        <v>2622</v>
      </c>
      <c r="E862" s="19">
        <v>3.0939000000000001</v>
      </c>
      <c r="J862" s="12" t="s">
        <v>2585</v>
      </c>
    </row>
    <row r="863" spans="1:10" s="8" customFormat="1" x14ac:dyDescent="0.2">
      <c r="A863" s="17" t="s">
        <v>1996</v>
      </c>
      <c r="B863" s="8" t="s">
        <v>3298</v>
      </c>
      <c r="C863" s="8" t="s">
        <v>1997</v>
      </c>
      <c r="D863" s="9"/>
      <c r="E863" s="19">
        <v>50.305399999999999</v>
      </c>
      <c r="J863" s="12" t="s">
        <v>3529</v>
      </c>
    </row>
    <row r="864" spans="1:10" s="8" customFormat="1" x14ac:dyDescent="0.2">
      <c r="A864" s="17" t="s">
        <v>800</v>
      </c>
      <c r="B864" s="8" t="s">
        <v>3305</v>
      </c>
      <c r="C864" s="8" t="s">
        <v>802</v>
      </c>
      <c r="D864" s="9" t="s">
        <v>801</v>
      </c>
      <c r="E864" s="19">
        <v>241.79589999999999</v>
      </c>
      <c r="J864" s="12" t="s">
        <v>3528</v>
      </c>
    </row>
    <row r="865" spans="1:10" s="8" customFormat="1" x14ac:dyDescent="0.2">
      <c r="A865" s="17" t="s">
        <v>2109</v>
      </c>
      <c r="B865" s="8" t="s">
        <v>3311</v>
      </c>
      <c r="C865" s="8" t="s">
        <v>2110</v>
      </c>
      <c r="D865" s="10" t="s">
        <v>2619</v>
      </c>
      <c r="E865" s="19">
        <v>15.6441</v>
      </c>
      <c r="J865" s="12" t="s">
        <v>2585</v>
      </c>
    </row>
    <row r="866" spans="1:10" s="8" customFormat="1" x14ac:dyDescent="0.2">
      <c r="A866" s="17" t="s">
        <v>260</v>
      </c>
      <c r="B866" s="8" t="s">
        <v>3313</v>
      </c>
      <c r="C866" s="8" t="s">
        <v>262</v>
      </c>
      <c r="D866" s="9" t="s">
        <v>261</v>
      </c>
      <c r="E866" s="19">
        <v>94.540099999999995</v>
      </c>
      <c r="J866" s="12" t="s">
        <v>3528</v>
      </c>
    </row>
    <row r="867" spans="1:10" s="8" customFormat="1" x14ac:dyDescent="0.2">
      <c r="A867" s="17" t="s">
        <v>3</v>
      </c>
      <c r="B867" s="8" t="s">
        <v>3334</v>
      </c>
      <c r="C867" s="8" t="s">
        <v>5</v>
      </c>
      <c r="D867" s="9" t="s">
        <v>4</v>
      </c>
      <c r="E867" s="19">
        <v>55.763599999999997</v>
      </c>
      <c r="J867" s="12" t="s">
        <v>2585</v>
      </c>
    </row>
    <row r="868" spans="1:10" s="8" customFormat="1" x14ac:dyDescent="0.2">
      <c r="A868" s="17" t="s">
        <v>1831</v>
      </c>
      <c r="B868" s="8" t="s">
        <v>3335</v>
      </c>
      <c r="C868" s="8" t="s">
        <v>1833</v>
      </c>
      <c r="D868" s="9" t="s">
        <v>1832</v>
      </c>
      <c r="E868" s="19">
        <v>66.128</v>
      </c>
      <c r="J868" s="12" t="s">
        <v>3528</v>
      </c>
    </row>
    <row r="869" spans="1:10" s="8" customFormat="1" x14ac:dyDescent="0.2">
      <c r="A869" s="17" t="s">
        <v>1829</v>
      </c>
      <c r="B869" s="8" t="s">
        <v>3341</v>
      </c>
      <c r="C869" s="8" t="s">
        <v>1830</v>
      </c>
      <c r="D869" s="9"/>
      <c r="E869" s="19">
        <v>13.269</v>
      </c>
      <c r="J869" s="12" t="s">
        <v>3528</v>
      </c>
    </row>
    <row r="870" spans="1:10" s="8" customFormat="1" x14ac:dyDescent="0.2">
      <c r="A870" s="17" t="s">
        <v>1810</v>
      </c>
      <c r="B870" s="8" t="s">
        <v>3352</v>
      </c>
      <c r="C870" s="8" t="s">
        <v>1812</v>
      </c>
      <c r="D870" s="9" t="s">
        <v>1811</v>
      </c>
      <c r="E870" s="19">
        <v>10.6595</v>
      </c>
      <c r="J870" s="12" t="s">
        <v>3528</v>
      </c>
    </row>
    <row r="871" spans="1:10" s="8" customFormat="1" x14ac:dyDescent="0.2">
      <c r="A871" s="17" t="s">
        <v>1322</v>
      </c>
      <c r="B871" s="8" t="s">
        <v>3353</v>
      </c>
      <c r="C871" s="8" t="s">
        <v>1324</v>
      </c>
      <c r="D871" s="9" t="s">
        <v>1323</v>
      </c>
      <c r="E871" s="19">
        <v>25.300799999999999</v>
      </c>
      <c r="J871" s="12" t="s">
        <v>3528</v>
      </c>
    </row>
    <row r="872" spans="1:10" s="8" customFormat="1" x14ac:dyDescent="0.2">
      <c r="A872" s="17" t="s">
        <v>1585</v>
      </c>
      <c r="B872" s="8" t="s">
        <v>3359</v>
      </c>
      <c r="C872" s="8" t="s">
        <v>1587</v>
      </c>
      <c r="D872" s="9" t="s">
        <v>1586</v>
      </c>
      <c r="E872" s="19">
        <v>61.264200000000002</v>
      </c>
      <c r="J872" s="12" t="s">
        <v>2585</v>
      </c>
    </row>
    <row r="873" spans="1:10" s="8" customFormat="1" x14ac:dyDescent="0.2">
      <c r="A873" s="17" t="s">
        <v>1582</v>
      </c>
      <c r="B873" s="8" t="s">
        <v>3360</v>
      </c>
      <c r="C873" s="8" t="s">
        <v>1584</v>
      </c>
      <c r="D873" s="9" t="s">
        <v>1583</v>
      </c>
      <c r="E873" s="19">
        <v>47.1126</v>
      </c>
      <c r="J873" s="12" t="s">
        <v>2585</v>
      </c>
    </row>
    <row r="874" spans="1:10" s="8" customFormat="1" x14ac:dyDescent="0.2">
      <c r="A874" s="17" t="s">
        <v>1579</v>
      </c>
      <c r="B874" s="8" t="s">
        <v>3361</v>
      </c>
      <c r="C874" s="8" t="s">
        <v>1581</v>
      </c>
      <c r="D874" s="9" t="s">
        <v>1580</v>
      </c>
      <c r="E874" s="19">
        <v>33.636200000000002</v>
      </c>
      <c r="J874" s="12" t="s">
        <v>2585</v>
      </c>
    </row>
    <row r="875" spans="1:10" s="8" customFormat="1" x14ac:dyDescent="0.2">
      <c r="A875" s="17" t="s">
        <v>1429</v>
      </c>
      <c r="B875" s="8" t="s">
        <v>3365</v>
      </c>
      <c r="C875" s="8" t="s">
        <v>1431</v>
      </c>
      <c r="D875" s="9" t="s">
        <v>1430</v>
      </c>
      <c r="E875" s="19">
        <v>16.4847</v>
      </c>
      <c r="J875" s="12" t="s">
        <v>3528</v>
      </c>
    </row>
    <row r="876" spans="1:10" s="8" customFormat="1" x14ac:dyDescent="0.2">
      <c r="A876" s="17" t="s">
        <v>233</v>
      </c>
      <c r="B876" s="8" t="s">
        <v>3377</v>
      </c>
      <c r="C876" s="8" t="s">
        <v>235</v>
      </c>
      <c r="D876" s="9" t="s">
        <v>234</v>
      </c>
      <c r="E876" s="19">
        <v>57.499400000000001</v>
      </c>
      <c r="J876" s="12" t="s">
        <v>2585</v>
      </c>
    </row>
    <row r="877" spans="1:10" s="8" customFormat="1" x14ac:dyDescent="0.2">
      <c r="A877" s="17" t="s">
        <v>2277</v>
      </c>
      <c r="B877" s="8" t="s">
        <v>3382</v>
      </c>
      <c r="C877" s="8" t="s">
        <v>2279</v>
      </c>
      <c r="D877" s="9" t="s">
        <v>2278</v>
      </c>
      <c r="E877" s="19">
        <v>12.7536</v>
      </c>
      <c r="J877" s="12" t="s">
        <v>3529</v>
      </c>
    </row>
    <row r="878" spans="1:10" s="8" customFormat="1" x14ac:dyDescent="0.2">
      <c r="A878" s="17" t="s">
        <v>2346</v>
      </c>
      <c r="B878" s="8" t="s">
        <v>3392</v>
      </c>
      <c r="C878" s="8" t="s">
        <v>2348</v>
      </c>
      <c r="D878" s="9" t="s">
        <v>2347</v>
      </c>
      <c r="E878" s="19">
        <v>80.585899999999995</v>
      </c>
      <c r="J878" s="12" t="s">
        <v>2585</v>
      </c>
    </row>
    <row r="879" spans="1:10" s="8" customFormat="1" x14ac:dyDescent="0.2">
      <c r="A879" s="17" t="s">
        <v>2434</v>
      </c>
      <c r="B879" s="8" t="s">
        <v>3394</v>
      </c>
      <c r="C879" s="8" t="s">
        <v>2436</v>
      </c>
      <c r="D879" s="9" t="s">
        <v>2435</v>
      </c>
      <c r="E879" s="19">
        <v>23.2134</v>
      </c>
      <c r="J879" s="12" t="s">
        <v>3528</v>
      </c>
    </row>
    <row r="880" spans="1:10" s="8" customFormat="1" x14ac:dyDescent="0.2">
      <c r="A880" s="17" t="s">
        <v>1195</v>
      </c>
      <c r="B880" s="8" t="s">
        <v>3401</v>
      </c>
      <c r="C880" s="8" t="s">
        <v>1197</v>
      </c>
      <c r="D880" s="9" t="s">
        <v>1196</v>
      </c>
      <c r="E880" s="19">
        <v>42.386400000000002</v>
      </c>
      <c r="J880" s="12" t="s">
        <v>3529</v>
      </c>
    </row>
    <row r="881" spans="1:10" s="8" customFormat="1" x14ac:dyDescent="0.2">
      <c r="A881" s="17" t="s">
        <v>2408</v>
      </c>
      <c r="B881" s="8" t="s">
        <v>3411</v>
      </c>
      <c r="C881" s="8" t="s">
        <v>2409</v>
      </c>
      <c r="D881" s="10" t="s">
        <v>2620</v>
      </c>
      <c r="E881" s="19">
        <v>35.001100000000001</v>
      </c>
      <c r="J881" s="12" t="s">
        <v>2585</v>
      </c>
    </row>
    <row r="882" spans="1:10" s="8" customFormat="1" x14ac:dyDescent="0.2">
      <c r="A882" s="17" t="s">
        <v>2393</v>
      </c>
      <c r="B882" s="8" t="s">
        <v>3417</v>
      </c>
      <c r="C882" s="8" t="s">
        <v>2395</v>
      </c>
      <c r="D882" s="9" t="s">
        <v>2394</v>
      </c>
      <c r="E882" s="19">
        <v>72.043800000000005</v>
      </c>
      <c r="J882" s="12" t="s">
        <v>2623</v>
      </c>
    </row>
    <row r="883" spans="1:10" s="8" customFormat="1" x14ac:dyDescent="0.2">
      <c r="A883" s="17" t="s">
        <v>551</v>
      </c>
      <c r="B883" s="8" t="s">
        <v>3424</v>
      </c>
      <c r="C883" s="8" t="s">
        <v>553</v>
      </c>
      <c r="D883" s="9" t="s">
        <v>552</v>
      </c>
      <c r="E883" s="19">
        <v>46.398800000000001</v>
      </c>
      <c r="J883" s="12" t="s">
        <v>3528</v>
      </c>
    </row>
    <row r="884" spans="1:10" s="8" customFormat="1" x14ac:dyDescent="0.2">
      <c r="A884" s="17" t="s">
        <v>2371</v>
      </c>
      <c r="B884" s="8" t="s">
        <v>3431</v>
      </c>
      <c r="C884" s="8" t="s">
        <v>2373</v>
      </c>
      <c r="D884" s="9" t="s">
        <v>2372</v>
      </c>
      <c r="E884" s="19">
        <v>34.006500000000003</v>
      </c>
      <c r="J884" s="12" t="s">
        <v>2623</v>
      </c>
    </row>
    <row r="885" spans="1:10" s="8" customFormat="1" x14ac:dyDescent="0.2">
      <c r="A885" s="17" t="s">
        <v>2310</v>
      </c>
      <c r="B885" s="8" t="s">
        <v>3441</v>
      </c>
      <c r="C885" s="8" t="s">
        <v>2312</v>
      </c>
      <c r="D885" s="9" t="s">
        <v>2311</v>
      </c>
      <c r="E885" s="19">
        <v>21.976600000000001</v>
      </c>
      <c r="J885" s="12" t="s">
        <v>3528</v>
      </c>
    </row>
    <row r="886" spans="1:10" s="8" customFormat="1" x14ac:dyDescent="0.2">
      <c r="A886" s="17" t="s">
        <v>396</v>
      </c>
      <c r="B886" s="8" t="s">
        <v>3443</v>
      </c>
      <c r="C886" s="8" t="s">
        <v>398</v>
      </c>
      <c r="D886" s="9" t="s">
        <v>397</v>
      </c>
      <c r="E886" s="19">
        <v>143.53210000000001</v>
      </c>
      <c r="J886" s="12" t="s">
        <v>3528</v>
      </c>
    </row>
    <row r="887" spans="1:10" s="8" customFormat="1" x14ac:dyDescent="0.2">
      <c r="A887" s="17" t="s">
        <v>1912</v>
      </c>
      <c r="B887" s="8" t="s">
        <v>3444</v>
      </c>
      <c r="C887" s="8" t="s">
        <v>1914</v>
      </c>
      <c r="D887" s="9" t="s">
        <v>1913</v>
      </c>
      <c r="E887" s="19">
        <v>54.221499999999999</v>
      </c>
      <c r="J887" s="12" t="s">
        <v>2585</v>
      </c>
    </row>
    <row r="888" spans="1:10" s="8" customFormat="1" x14ac:dyDescent="0.2">
      <c r="A888" s="17" t="s">
        <v>343</v>
      </c>
      <c r="B888" s="8" t="s">
        <v>3446</v>
      </c>
      <c r="C888" s="8" t="s">
        <v>345</v>
      </c>
      <c r="D888" s="9" t="s">
        <v>344</v>
      </c>
      <c r="E888" s="19">
        <v>112.2427</v>
      </c>
      <c r="J888" s="12" t="s">
        <v>2585</v>
      </c>
    </row>
    <row r="889" spans="1:10" s="8" customFormat="1" x14ac:dyDescent="0.2">
      <c r="A889" s="17" t="s">
        <v>2365</v>
      </c>
      <c r="B889" s="8" t="s">
        <v>3452</v>
      </c>
      <c r="C889" s="8" t="s">
        <v>2367</v>
      </c>
      <c r="D889" s="9" t="s">
        <v>2366</v>
      </c>
      <c r="E889" s="19">
        <v>70.350099999999998</v>
      </c>
      <c r="J889" s="12" t="s">
        <v>3528</v>
      </c>
    </row>
    <row r="890" spans="1:10" s="8" customFormat="1" x14ac:dyDescent="0.2">
      <c r="A890" s="17" t="s">
        <v>1979</v>
      </c>
      <c r="B890" s="8" t="s">
        <v>3456</v>
      </c>
      <c r="C890" s="8" t="s">
        <v>1980</v>
      </c>
      <c r="D890" s="9"/>
      <c r="E890" s="19">
        <v>18.918500000000002</v>
      </c>
      <c r="J890" s="12" t="s">
        <v>2585</v>
      </c>
    </row>
    <row r="891" spans="1:10" s="8" customFormat="1" x14ac:dyDescent="0.2">
      <c r="A891" s="17" t="s">
        <v>1976</v>
      </c>
      <c r="B891" s="8" t="s">
        <v>3458</v>
      </c>
      <c r="C891" s="8" t="s">
        <v>1978</v>
      </c>
      <c r="D891" s="9" t="s">
        <v>1977</v>
      </c>
      <c r="E891" s="19">
        <v>24.1831</v>
      </c>
      <c r="J891" s="12" t="s">
        <v>3528</v>
      </c>
    </row>
    <row r="892" spans="1:10" s="8" customFormat="1" x14ac:dyDescent="0.2">
      <c r="A892" s="17" t="s">
        <v>1939</v>
      </c>
      <c r="B892" s="8" t="s">
        <v>3460</v>
      </c>
      <c r="C892" s="8" t="s">
        <v>1941</v>
      </c>
      <c r="D892" s="9" t="s">
        <v>1940</v>
      </c>
      <c r="E892" s="19">
        <v>47.088500000000003</v>
      </c>
      <c r="J892" s="12" t="s">
        <v>3528</v>
      </c>
    </row>
    <row r="893" spans="1:10" s="8" customFormat="1" x14ac:dyDescent="0.2">
      <c r="A893" s="17" t="s">
        <v>1948</v>
      </c>
      <c r="B893" s="8" t="s">
        <v>3466</v>
      </c>
      <c r="C893" s="8" t="s">
        <v>1950</v>
      </c>
      <c r="D893" s="9" t="s">
        <v>1949</v>
      </c>
      <c r="E893" s="19">
        <v>54.6584</v>
      </c>
      <c r="J893" s="12" t="s">
        <v>2623</v>
      </c>
    </row>
    <row r="894" spans="1:10" s="8" customFormat="1" x14ac:dyDescent="0.2">
      <c r="A894" s="17" t="s">
        <v>2566</v>
      </c>
      <c r="B894" s="8" t="s">
        <v>3480</v>
      </c>
      <c r="C894" s="8" t="s">
        <v>2568</v>
      </c>
      <c r="D894" s="9" t="s">
        <v>2567</v>
      </c>
      <c r="E894" s="19">
        <v>29.127099999999999</v>
      </c>
      <c r="J894" s="12" t="s">
        <v>2585</v>
      </c>
    </row>
    <row r="895" spans="1:10" s="8" customFormat="1" x14ac:dyDescent="0.2">
      <c r="A895" s="17" t="s">
        <v>366</v>
      </c>
      <c r="B895" s="8" t="s">
        <v>3481</v>
      </c>
      <c r="C895" s="8" t="s">
        <v>368</v>
      </c>
      <c r="D895" s="9" t="s">
        <v>367</v>
      </c>
      <c r="E895" s="19">
        <v>172.98519999999999</v>
      </c>
      <c r="J895" s="12" t="s">
        <v>2585</v>
      </c>
    </row>
    <row r="896" spans="1:10" s="8" customFormat="1" x14ac:dyDescent="0.2">
      <c r="A896" s="17" t="s">
        <v>2466</v>
      </c>
      <c r="B896" s="8" t="s">
        <v>3482</v>
      </c>
      <c r="C896" s="8" t="s">
        <v>2468</v>
      </c>
      <c r="D896" s="9" t="s">
        <v>2467</v>
      </c>
      <c r="E896" s="19">
        <v>48.8581</v>
      </c>
      <c r="J896" s="12" t="s">
        <v>3528</v>
      </c>
    </row>
    <row r="897" spans="1:10" s="8" customFormat="1" x14ac:dyDescent="0.2">
      <c r="A897" s="17" t="s">
        <v>491</v>
      </c>
      <c r="B897" s="8" t="s">
        <v>3483</v>
      </c>
      <c r="C897" s="8" t="s">
        <v>493</v>
      </c>
      <c r="D897" s="9" t="s">
        <v>492</v>
      </c>
      <c r="E897" s="19">
        <v>52.176400000000001</v>
      </c>
      <c r="J897" s="12" t="s">
        <v>3528</v>
      </c>
    </row>
    <row r="898" spans="1:10" s="8" customFormat="1" x14ac:dyDescent="0.2">
      <c r="A898" s="17" t="s">
        <v>2532</v>
      </c>
      <c r="B898" s="8" t="s">
        <v>3487</v>
      </c>
      <c r="C898" s="8" t="s">
        <v>2534</v>
      </c>
      <c r="D898" s="9" t="s">
        <v>2533</v>
      </c>
      <c r="E898" s="19">
        <v>7.5369000000000002</v>
      </c>
      <c r="J898" s="12" t="s">
        <v>2585</v>
      </c>
    </row>
    <row r="899" spans="1:10" s="8" customFormat="1" x14ac:dyDescent="0.2">
      <c r="A899" s="17" t="s">
        <v>2443</v>
      </c>
      <c r="B899" s="8" t="s">
        <v>3510</v>
      </c>
      <c r="C899" s="8" t="s">
        <v>2445</v>
      </c>
      <c r="D899" s="9" t="s">
        <v>2444</v>
      </c>
      <c r="E899" s="19">
        <v>35.037100000000002</v>
      </c>
      <c r="J899" s="12" t="s">
        <v>2585</v>
      </c>
    </row>
    <row r="900" spans="1:10" s="8" customFormat="1" x14ac:dyDescent="0.2">
      <c r="A900" s="17" t="s">
        <v>2164</v>
      </c>
      <c r="B900" s="8" t="s">
        <v>3516</v>
      </c>
      <c r="C900" s="8" t="s">
        <v>2166</v>
      </c>
      <c r="D900" s="9" t="s">
        <v>2165</v>
      </c>
      <c r="E900" s="19">
        <v>31.1434</v>
      </c>
      <c r="J900" s="12" t="s">
        <v>3528</v>
      </c>
    </row>
    <row r="901" spans="1:10" s="8" customFormat="1" x14ac:dyDescent="0.2">
      <c r="A901" s="17" t="s">
        <v>9</v>
      </c>
      <c r="B901" s="8" t="s">
        <v>3521</v>
      </c>
      <c r="C901" s="8" t="s">
        <v>0</v>
      </c>
      <c r="D901" s="9"/>
      <c r="E901" s="19">
        <v>12.2326</v>
      </c>
      <c r="J901" s="12" t="s">
        <v>2585</v>
      </c>
    </row>
    <row r="902" spans="1:10" s="8" customFormat="1" x14ac:dyDescent="0.2">
      <c r="A902" s="17" t="s">
        <v>2200</v>
      </c>
      <c r="B902" s="8" t="s">
        <v>3522</v>
      </c>
      <c r="C902" s="8" t="s">
        <v>2202</v>
      </c>
      <c r="D902" s="9" t="s">
        <v>2201</v>
      </c>
      <c r="E902" s="19">
        <v>24.332000000000001</v>
      </c>
      <c r="J902" s="12" t="s">
        <v>2585</v>
      </c>
    </row>
    <row r="903" spans="1:10" s="8" customFormat="1" x14ac:dyDescent="0.2">
      <c r="D903" s="9"/>
      <c r="E903" s="9"/>
      <c r="J903" s="9"/>
    </row>
    <row r="904" spans="1:10" s="8" customFormat="1" x14ac:dyDescent="0.2">
      <c r="D904" s="9"/>
      <c r="E904" s="9"/>
      <c r="J904" s="9"/>
    </row>
    <row r="905" spans="1:10" s="8" customFormat="1" x14ac:dyDescent="0.2">
      <c r="D905" s="9"/>
      <c r="E905" s="9"/>
      <c r="J905" s="9"/>
    </row>
    <row r="906" spans="1:10" s="8" customFormat="1" x14ac:dyDescent="0.2">
      <c r="D906" s="9"/>
      <c r="E906" s="9"/>
      <c r="J906" s="9"/>
    </row>
    <row r="907" spans="1:10" s="8" customFormat="1" x14ac:dyDescent="0.2">
      <c r="D907" s="9"/>
      <c r="E907" s="9"/>
      <c r="J907" s="9"/>
    </row>
    <row r="908" spans="1:10" s="8" customFormat="1" x14ac:dyDescent="0.2">
      <c r="D908" s="9"/>
      <c r="E908" s="9"/>
      <c r="J908" s="9"/>
    </row>
    <row r="909" spans="1:10" s="8" customFormat="1" x14ac:dyDescent="0.2">
      <c r="D909" s="9"/>
      <c r="E909" s="9"/>
      <c r="J909" s="9"/>
    </row>
    <row r="910" spans="1:10" s="8" customFormat="1" x14ac:dyDescent="0.2">
      <c r="D910" s="9"/>
      <c r="E910" s="9"/>
      <c r="J910" s="9"/>
    </row>
    <row r="911" spans="1:10" s="8" customFormat="1" x14ac:dyDescent="0.2">
      <c r="D911" s="9"/>
      <c r="E911" s="9"/>
      <c r="J911" s="9"/>
    </row>
    <row r="912" spans="1:10" s="8" customFormat="1" x14ac:dyDescent="0.2">
      <c r="D912" s="9"/>
      <c r="E912" s="9"/>
      <c r="J912" s="9"/>
    </row>
    <row r="913" spans="1:10" s="8" customFormat="1" x14ac:dyDescent="0.2">
      <c r="A913"/>
      <c r="B913" s="3"/>
      <c r="C913"/>
      <c r="D913" s="1"/>
      <c r="E913" s="9"/>
      <c r="F913" s="4"/>
      <c r="G913"/>
      <c r="H913"/>
      <c r="I913"/>
      <c r="J913" s="1"/>
    </row>
  </sheetData>
  <autoFilter ref="A1:J902" xr:uid="{00000000-0009-0000-0000-000001000000}">
    <sortState ref="A2:J902">
      <sortCondition descending="1" ref="G1:G902"/>
    </sortState>
  </autoFilter>
  <pageMargins left="0.7" right="0.7" top="0.75" bottom="0.75" header="0.3" footer="0.3"/>
  <pageSetup orientation="portrait"/>
  <extLst>
    <ext xmlns:x14="http://schemas.microsoft.com/office/spreadsheetml/2009/9/main" uri="{05C60535-1F16-4fd2-B633-F4F36F0B64E0}">
      <x14:sparklineGroups xmlns:xm="http://schemas.microsoft.com/office/excel/2006/main">
        <x14:sparklineGroup type="column" displayEmptyCellsAs="gap" xr2:uid="{00000000-0003-0000-0100-000000000000}">
          <x14:colorSeries theme="4" tint="-0.499984740745262"/>
          <x14:colorNegative theme="5"/>
          <x14:colorAxis rgb="FF000000"/>
          <x14:colorMarkers theme="4" tint="-0.499984740745262"/>
          <x14:colorFirst theme="4" tint="0.39997558519241921"/>
          <x14:colorLast theme="4" tint="0.39997558519241921"/>
          <x14:colorHigh theme="4"/>
          <x14:colorLow theme="4"/>
          <x14:sparklines>
            <x14:sparkline>
              <xm:f>'High-confidence mito. proteome'!G2:I2</xm:f>
              <xm:sqref>F2</xm:sqref>
            </x14:sparkline>
            <x14:sparkline>
              <xm:f>'High-confidence mito. proteome'!G3:I3</xm:f>
              <xm:sqref>F3</xm:sqref>
            </x14:sparkline>
            <x14:sparkline>
              <xm:f>'High-confidence mito. proteome'!G4:I4</xm:f>
              <xm:sqref>F4</xm:sqref>
            </x14:sparkline>
            <x14:sparkline>
              <xm:f>'High-confidence mito. proteome'!G5:I5</xm:f>
              <xm:sqref>F5</xm:sqref>
            </x14:sparkline>
            <x14:sparkline>
              <xm:f>'High-confidence mito. proteome'!G6:I6</xm:f>
              <xm:sqref>F6</xm:sqref>
            </x14:sparkline>
            <x14:sparkline>
              <xm:f>'High-confidence mito. proteome'!G7:I7</xm:f>
              <xm:sqref>F7</xm:sqref>
            </x14:sparkline>
            <x14:sparkline>
              <xm:f>'High-confidence mito. proteome'!G8:I8</xm:f>
              <xm:sqref>F8</xm:sqref>
            </x14:sparkline>
            <x14:sparkline>
              <xm:f>'High-confidence mito. proteome'!G9:I9</xm:f>
              <xm:sqref>F9</xm:sqref>
            </x14:sparkline>
            <x14:sparkline>
              <xm:f>'High-confidence mito. proteome'!G10:I10</xm:f>
              <xm:sqref>F10</xm:sqref>
            </x14:sparkline>
            <x14:sparkline>
              <xm:f>'High-confidence mito. proteome'!G11:I11</xm:f>
              <xm:sqref>F11</xm:sqref>
            </x14:sparkline>
            <x14:sparkline>
              <xm:f>'High-confidence mito. proteome'!G12:I12</xm:f>
              <xm:sqref>F12</xm:sqref>
            </x14:sparkline>
            <x14:sparkline>
              <xm:f>'High-confidence mito. proteome'!G13:I13</xm:f>
              <xm:sqref>F13</xm:sqref>
            </x14:sparkline>
            <x14:sparkline>
              <xm:f>'High-confidence mito. proteome'!G14:I14</xm:f>
              <xm:sqref>F14</xm:sqref>
            </x14:sparkline>
            <x14:sparkline>
              <xm:f>'High-confidence mito. proteome'!G15:I15</xm:f>
              <xm:sqref>F15</xm:sqref>
            </x14:sparkline>
            <x14:sparkline>
              <xm:f>'High-confidence mito. proteome'!G16:I16</xm:f>
              <xm:sqref>F16</xm:sqref>
            </x14:sparkline>
            <x14:sparkline>
              <xm:f>'High-confidence mito. proteome'!G17:I17</xm:f>
              <xm:sqref>F17</xm:sqref>
            </x14:sparkline>
            <x14:sparkline>
              <xm:f>'High-confidence mito. proteome'!G18:I18</xm:f>
              <xm:sqref>F18</xm:sqref>
            </x14:sparkline>
            <x14:sparkline>
              <xm:f>'High-confidence mito. proteome'!G19:I19</xm:f>
              <xm:sqref>F19</xm:sqref>
            </x14:sparkline>
            <x14:sparkline>
              <xm:f>'High-confidence mito. proteome'!G20:I20</xm:f>
              <xm:sqref>F20</xm:sqref>
            </x14:sparkline>
            <x14:sparkline>
              <xm:f>'High-confidence mito. proteome'!G21:I21</xm:f>
              <xm:sqref>F21</xm:sqref>
            </x14:sparkline>
            <x14:sparkline>
              <xm:f>'High-confidence mito. proteome'!G22:I22</xm:f>
              <xm:sqref>F22</xm:sqref>
            </x14:sparkline>
            <x14:sparkline>
              <xm:f>'High-confidence mito. proteome'!G23:I23</xm:f>
              <xm:sqref>F23</xm:sqref>
            </x14:sparkline>
            <x14:sparkline>
              <xm:f>'High-confidence mito. proteome'!G24:I24</xm:f>
              <xm:sqref>F24</xm:sqref>
            </x14:sparkline>
            <x14:sparkline>
              <xm:f>'High-confidence mito. proteome'!G25:I25</xm:f>
              <xm:sqref>F25</xm:sqref>
            </x14:sparkline>
            <x14:sparkline>
              <xm:f>'High-confidence mito. proteome'!G26:I26</xm:f>
              <xm:sqref>F26</xm:sqref>
            </x14:sparkline>
            <x14:sparkline>
              <xm:f>'High-confidence mito. proteome'!G27:I27</xm:f>
              <xm:sqref>F27</xm:sqref>
            </x14:sparkline>
            <x14:sparkline>
              <xm:f>'High-confidence mito. proteome'!G28:I28</xm:f>
              <xm:sqref>F28</xm:sqref>
            </x14:sparkline>
            <x14:sparkline>
              <xm:f>'High-confidence mito. proteome'!G29:I29</xm:f>
              <xm:sqref>F29</xm:sqref>
            </x14:sparkline>
            <x14:sparkline>
              <xm:f>'High-confidence mito. proteome'!G30:I30</xm:f>
              <xm:sqref>F30</xm:sqref>
            </x14:sparkline>
            <x14:sparkline>
              <xm:f>'High-confidence mito. proteome'!G31:I31</xm:f>
              <xm:sqref>F31</xm:sqref>
            </x14:sparkline>
            <x14:sparkline>
              <xm:f>'High-confidence mito. proteome'!G32:I32</xm:f>
              <xm:sqref>F32</xm:sqref>
            </x14:sparkline>
            <x14:sparkline>
              <xm:f>'High-confidence mito. proteome'!G33:I33</xm:f>
              <xm:sqref>F33</xm:sqref>
            </x14:sparkline>
            <x14:sparkline>
              <xm:f>'High-confidence mito. proteome'!G34:I34</xm:f>
              <xm:sqref>F34</xm:sqref>
            </x14:sparkline>
            <x14:sparkline>
              <xm:f>'High-confidence mito. proteome'!G35:I35</xm:f>
              <xm:sqref>F35</xm:sqref>
            </x14:sparkline>
            <x14:sparkline>
              <xm:f>'High-confidence mito. proteome'!G36:I36</xm:f>
              <xm:sqref>F36</xm:sqref>
            </x14:sparkline>
            <x14:sparkline>
              <xm:f>'High-confidence mito. proteome'!G37:I37</xm:f>
              <xm:sqref>F37</xm:sqref>
            </x14:sparkline>
            <x14:sparkline>
              <xm:f>'High-confidence mito. proteome'!G38:I38</xm:f>
              <xm:sqref>F38</xm:sqref>
            </x14:sparkline>
            <x14:sparkline>
              <xm:f>'High-confidence mito. proteome'!G39:I39</xm:f>
              <xm:sqref>F39</xm:sqref>
            </x14:sparkline>
            <x14:sparkline>
              <xm:f>'High-confidence mito. proteome'!G40:I40</xm:f>
              <xm:sqref>F40</xm:sqref>
            </x14:sparkline>
            <x14:sparkline>
              <xm:f>'High-confidence mito. proteome'!G41:I41</xm:f>
              <xm:sqref>F41</xm:sqref>
            </x14:sparkline>
            <x14:sparkline>
              <xm:f>'High-confidence mito. proteome'!G42:I42</xm:f>
              <xm:sqref>F42</xm:sqref>
            </x14:sparkline>
            <x14:sparkline>
              <xm:f>'High-confidence mito. proteome'!G43:I43</xm:f>
              <xm:sqref>F43</xm:sqref>
            </x14:sparkline>
            <x14:sparkline>
              <xm:f>'High-confidence mito. proteome'!G44:I44</xm:f>
              <xm:sqref>F44</xm:sqref>
            </x14:sparkline>
            <x14:sparkline>
              <xm:f>'High-confidence mito. proteome'!G45:I45</xm:f>
              <xm:sqref>F45</xm:sqref>
            </x14:sparkline>
            <x14:sparkline>
              <xm:f>'High-confidence mito. proteome'!G46:I46</xm:f>
              <xm:sqref>F46</xm:sqref>
            </x14:sparkline>
            <x14:sparkline>
              <xm:f>'High-confidence mito. proteome'!G47:I47</xm:f>
              <xm:sqref>F47</xm:sqref>
            </x14:sparkline>
            <x14:sparkline>
              <xm:f>'High-confidence mito. proteome'!G48:I48</xm:f>
              <xm:sqref>F48</xm:sqref>
            </x14:sparkline>
            <x14:sparkline>
              <xm:f>'High-confidence mito. proteome'!G49:I49</xm:f>
              <xm:sqref>F49</xm:sqref>
            </x14:sparkline>
            <x14:sparkline>
              <xm:f>'High-confidence mito. proteome'!G50:I50</xm:f>
              <xm:sqref>F50</xm:sqref>
            </x14:sparkline>
            <x14:sparkline>
              <xm:f>'High-confidence mito. proteome'!G51:I51</xm:f>
              <xm:sqref>F51</xm:sqref>
            </x14:sparkline>
            <x14:sparkline>
              <xm:f>'High-confidence mito. proteome'!G52:I52</xm:f>
              <xm:sqref>F52</xm:sqref>
            </x14:sparkline>
            <x14:sparkline>
              <xm:f>'High-confidence mito. proteome'!G53:I53</xm:f>
              <xm:sqref>F53</xm:sqref>
            </x14:sparkline>
            <x14:sparkline>
              <xm:f>'High-confidence mito. proteome'!G54:I54</xm:f>
              <xm:sqref>F54</xm:sqref>
            </x14:sparkline>
            <x14:sparkline>
              <xm:f>'High-confidence mito. proteome'!G55:I55</xm:f>
              <xm:sqref>F55</xm:sqref>
            </x14:sparkline>
            <x14:sparkline>
              <xm:f>'High-confidence mito. proteome'!G56:I56</xm:f>
              <xm:sqref>F56</xm:sqref>
            </x14:sparkline>
            <x14:sparkline>
              <xm:f>'High-confidence mito. proteome'!G57:I57</xm:f>
              <xm:sqref>F57</xm:sqref>
            </x14:sparkline>
            <x14:sparkline>
              <xm:f>'High-confidence mito. proteome'!G58:I58</xm:f>
              <xm:sqref>F58</xm:sqref>
            </x14:sparkline>
            <x14:sparkline>
              <xm:f>'High-confidence mito. proteome'!G59:I59</xm:f>
              <xm:sqref>F59</xm:sqref>
            </x14:sparkline>
            <x14:sparkline>
              <xm:f>'High-confidence mito. proteome'!G60:I60</xm:f>
              <xm:sqref>F60</xm:sqref>
            </x14:sparkline>
            <x14:sparkline>
              <xm:f>'High-confidence mito. proteome'!G61:I61</xm:f>
              <xm:sqref>F61</xm:sqref>
            </x14:sparkline>
            <x14:sparkline>
              <xm:f>'High-confidence mito. proteome'!G62:I62</xm:f>
              <xm:sqref>F62</xm:sqref>
            </x14:sparkline>
            <x14:sparkline>
              <xm:f>'High-confidence mito. proteome'!G63:I63</xm:f>
              <xm:sqref>F63</xm:sqref>
            </x14:sparkline>
            <x14:sparkline>
              <xm:f>'High-confidence mito. proteome'!G64:I64</xm:f>
              <xm:sqref>F64</xm:sqref>
            </x14:sparkline>
            <x14:sparkline>
              <xm:f>'High-confidence mito. proteome'!G65:I65</xm:f>
              <xm:sqref>F65</xm:sqref>
            </x14:sparkline>
            <x14:sparkline>
              <xm:f>'High-confidence mito. proteome'!G66:I66</xm:f>
              <xm:sqref>F66</xm:sqref>
            </x14:sparkline>
            <x14:sparkline>
              <xm:f>'High-confidence mito. proteome'!G67:I67</xm:f>
              <xm:sqref>F67</xm:sqref>
            </x14:sparkline>
            <x14:sparkline>
              <xm:f>'High-confidence mito. proteome'!G68:I68</xm:f>
              <xm:sqref>F68</xm:sqref>
            </x14:sparkline>
            <x14:sparkline>
              <xm:f>'High-confidence mito. proteome'!G69:I69</xm:f>
              <xm:sqref>F69</xm:sqref>
            </x14:sparkline>
            <x14:sparkline>
              <xm:f>'High-confidence mito. proteome'!G70:I70</xm:f>
              <xm:sqref>F70</xm:sqref>
            </x14:sparkline>
            <x14:sparkline>
              <xm:f>'High-confidence mito. proteome'!G71:I71</xm:f>
              <xm:sqref>F71</xm:sqref>
            </x14:sparkline>
            <x14:sparkline>
              <xm:f>'High-confidence mito. proteome'!G72:I72</xm:f>
              <xm:sqref>F72</xm:sqref>
            </x14:sparkline>
            <x14:sparkline>
              <xm:f>'High-confidence mito. proteome'!G73:I73</xm:f>
              <xm:sqref>F73</xm:sqref>
            </x14:sparkline>
            <x14:sparkline>
              <xm:f>'High-confidence mito. proteome'!G74:I74</xm:f>
              <xm:sqref>F74</xm:sqref>
            </x14:sparkline>
            <x14:sparkline>
              <xm:f>'High-confidence mito. proteome'!G75:I75</xm:f>
              <xm:sqref>F75</xm:sqref>
            </x14:sparkline>
            <x14:sparkline>
              <xm:f>'High-confidence mito. proteome'!G76:I76</xm:f>
              <xm:sqref>F76</xm:sqref>
            </x14:sparkline>
            <x14:sparkline>
              <xm:f>'High-confidence mito. proteome'!G77:I77</xm:f>
              <xm:sqref>F77</xm:sqref>
            </x14:sparkline>
            <x14:sparkline>
              <xm:f>'High-confidence mito. proteome'!G78:I78</xm:f>
              <xm:sqref>F78</xm:sqref>
            </x14:sparkline>
            <x14:sparkline>
              <xm:f>'High-confidence mito. proteome'!G79:I79</xm:f>
              <xm:sqref>F79</xm:sqref>
            </x14:sparkline>
            <x14:sparkline>
              <xm:f>'High-confidence mito. proteome'!G80:I80</xm:f>
              <xm:sqref>F80</xm:sqref>
            </x14:sparkline>
            <x14:sparkline>
              <xm:f>'High-confidence mito. proteome'!G81:I81</xm:f>
              <xm:sqref>F81</xm:sqref>
            </x14:sparkline>
            <x14:sparkline>
              <xm:f>'High-confidence mito. proteome'!G82:I82</xm:f>
              <xm:sqref>F82</xm:sqref>
            </x14:sparkline>
            <x14:sparkline>
              <xm:f>'High-confidence mito. proteome'!G83:I83</xm:f>
              <xm:sqref>F83</xm:sqref>
            </x14:sparkline>
            <x14:sparkline>
              <xm:f>'High-confidence mito. proteome'!G84:I84</xm:f>
              <xm:sqref>F84</xm:sqref>
            </x14:sparkline>
            <x14:sparkline>
              <xm:f>'High-confidence mito. proteome'!G85:I85</xm:f>
              <xm:sqref>F85</xm:sqref>
            </x14:sparkline>
            <x14:sparkline>
              <xm:f>'High-confidence mito. proteome'!G86:I86</xm:f>
              <xm:sqref>F86</xm:sqref>
            </x14:sparkline>
            <x14:sparkline>
              <xm:f>'High-confidence mito. proteome'!G87:I87</xm:f>
              <xm:sqref>F87</xm:sqref>
            </x14:sparkline>
            <x14:sparkline>
              <xm:f>'High-confidence mito. proteome'!G88:I88</xm:f>
              <xm:sqref>F88</xm:sqref>
            </x14:sparkline>
            <x14:sparkline>
              <xm:f>'High-confidence mito. proteome'!G89:I89</xm:f>
              <xm:sqref>F89</xm:sqref>
            </x14:sparkline>
            <x14:sparkline>
              <xm:f>'High-confidence mito. proteome'!G90:I90</xm:f>
              <xm:sqref>F90</xm:sqref>
            </x14:sparkline>
            <x14:sparkline>
              <xm:f>'High-confidence mito. proteome'!G91:I91</xm:f>
              <xm:sqref>F91</xm:sqref>
            </x14:sparkline>
            <x14:sparkline>
              <xm:f>'High-confidence mito. proteome'!G92:I92</xm:f>
              <xm:sqref>F92</xm:sqref>
            </x14:sparkline>
            <x14:sparkline>
              <xm:f>'High-confidence mito. proteome'!G93:I93</xm:f>
              <xm:sqref>F93</xm:sqref>
            </x14:sparkline>
            <x14:sparkline>
              <xm:f>'High-confidence mito. proteome'!G94:I94</xm:f>
              <xm:sqref>F94</xm:sqref>
            </x14:sparkline>
            <x14:sparkline>
              <xm:f>'High-confidence mito. proteome'!G95:I95</xm:f>
              <xm:sqref>F95</xm:sqref>
            </x14:sparkline>
            <x14:sparkline>
              <xm:f>'High-confidence mito. proteome'!G96:I96</xm:f>
              <xm:sqref>F96</xm:sqref>
            </x14:sparkline>
            <x14:sparkline>
              <xm:f>'High-confidence mito. proteome'!G97:I97</xm:f>
              <xm:sqref>F97</xm:sqref>
            </x14:sparkline>
            <x14:sparkline>
              <xm:f>'High-confidence mito. proteome'!G98:I98</xm:f>
              <xm:sqref>F98</xm:sqref>
            </x14:sparkline>
            <x14:sparkline>
              <xm:f>'High-confidence mito. proteome'!G99:I99</xm:f>
              <xm:sqref>F99</xm:sqref>
            </x14:sparkline>
            <x14:sparkline>
              <xm:f>'High-confidence mito. proteome'!G100:I100</xm:f>
              <xm:sqref>F100</xm:sqref>
            </x14:sparkline>
            <x14:sparkline>
              <xm:f>'High-confidence mito. proteome'!G101:I101</xm:f>
              <xm:sqref>F101</xm:sqref>
            </x14:sparkline>
            <x14:sparkline>
              <xm:f>'High-confidence mito. proteome'!G102:I102</xm:f>
              <xm:sqref>F102</xm:sqref>
            </x14:sparkline>
            <x14:sparkline>
              <xm:f>'High-confidence mito. proteome'!G103:I103</xm:f>
              <xm:sqref>F103</xm:sqref>
            </x14:sparkline>
            <x14:sparkline>
              <xm:f>'High-confidence mito. proteome'!G104:I104</xm:f>
              <xm:sqref>F104</xm:sqref>
            </x14:sparkline>
            <x14:sparkline>
              <xm:f>'High-confidence mito. proteome'!G105:I105</xm:f>
              <xm:sqref>F105</xm:sqref>
            </x14:sparkline>
            <x14:sparkline>
              <xm:f>'High-confidence mito. proteome'!G106:I106</xm:f>
              <xm:sqref>F106</xm:sqref>
            </x14:sparkline>
            <x14:sparkline>
              <xm:f>'High-confidence mito. proteome'!G107:I107</xm:f>
              <xm:sqref>F107</xm:sqref>
            </x14:sparkline>
            <x14:sparkline>
              <xm:f>'High-confidence mito. proteome'!G108:I108</xm:f>
              <xm:sqref>F108</xm:sqref>
            </x14:sparkline>
            <x14:sparkline>
              <xm:f>'High-confidence mito. proteome'!G109:I109</xm:f>
              <xm:sqref>F109</xm:sqref>
            </x14:sparkline>
            <x14:sparkline>
              <xm:f>'High-confidence mito. proteome'!G110:I110</xm:f>
              <xm:sqref>F110</xm:sqref>
            </x14:sparkline>
            <x14:sparkline>
              <xm:f>'High-confidence mito. proteome'!G111:I111</xm:f>
              <xm:sqref>F111</xm:sqref>
            </x14:sparkline>
            <x14:sparkline>
              <xm:f>'High-confidence mito. proteome'!G112:I112</xm:f>
              <xm:sqref>F112</xm:sqref>
            </x14:sparkline>
            <x14:sparkline>
              <xm:f>'High-confidence mito. proteome'!G113:I113</xm:f>
              <xm:sqref>F113</xm:sqref>
            </x14:sparkline>
            <x14:sparkline>
              <xm:f>'High-confidence mito. proteome'!G114:I114</xm:f>
              <xm:sqref>F114</xm:sqref>
            </x14:sparkline>
            <x14:sparkline>
              <xm:f>'High-confidence mito. proteome'!G115:I115</xm:f>
              <xm:sqref>F115</xm:sqref>
            </x14:sparkline>
            <x14:sparkline>
              <xm:f>'High-confidence mito. proteome'!G116:I116</xm:f>
              <xm:sqref>F116</xm:sqref>
            </x14:sparkline>
            <x14:sparkline>
              <xm:f>'High-confidence mito. proteome'!G117:I117</xm:f>
              <xm:sqref>F117</xm:sqref>
            </x14:sparkline>
            <x14:sparkline>
              <xm:f>'High-confidence mito. proteome'!G118:I118</xm:f>
              <xm:sqref>F118</xm:sqref>
            </x14:sparkline>
            <x14:sparkline>
              <xm:f>'High-confidence mito. proteome'!G119:I119</xm:f>
              <xm:sqref>F119</xm:sqref>
            </x14:sparkline>
            <x14:sparkline>
              <xm:f>'High-confidence mito. proteome'!G120:I120</xm:f>
              <xm:sqref>F120</xm:sqref>
            </x14:sparkline>
            <x14:sparkline>
              <xm:f>'High-confidence mito. proteome'!G121:I121</xm:f>
              <xm:sqref>F121</xm:sqref>
            </x14:sparkline>
            <x14:sparkline>
              <xm:f>'High-confidence mito. proteome'!G122:I122</xm:f>
              <xm:sqref>F122</xm:sqref>
            </x14:sparkline>
            <x14:sparkline>
              <xm:f>'High-confidence mito. proteome'!G123:I123</xm:f>
              <xm:sqref>F123</xm:sqref>
            </x14:sparkline>
            <x14:sparkline>
              <xm:f>'High-confidence mito. proteome'!G124:I124</xm:f>
              <xm:sqref>F124</xm:sqref>
            </x14:sparkline>
            <x14:sparkline>
              <xm:f>'High-confidence mito. proteome'!G125:I125</xm:f>
              <xm:sqref>F125</xm:sqref>
            </x14:sparkline>
            <x14:sparkline>
              <xm:f>'High-confidence mito. proteome'!G126:I126</xm:f>
              <xm:sqref>F126</xm:sqref>
            </x14:sparkline>
            <x14:sparkline>
              <xm:f>'High-confidence mito. proteome'!G127:I127</xm:f>
              <xm:sqref>F127</xm:sqref>
            </x14:sparkline>
            <x14:sparkline>
              <xm:f>'High-confidence mito. proteome'!G128:I128</xm:f>
              <xm:sqref>F128</xm:sqref>
            </x14:sparkline>
            <x14:sparkline>
              <xm:f>'High-confidence mito. proteome'!G129:I129</xm:f>
              <xm:sqref>F129</xm:sqref>
            </x14:sparkline>
            <x14:sparkline>
              <xm:f>'High-confidence mito. proteome'!G130:I130</xm:f>
              <xm:sqref>F130</xm:sqref>
            </x14:sparkline>
            <x14:sparkline>
              <xm:f>'High-confidence mito. proteome'!G131:I131</xm:f>
              <xm:sqref>F131</xm:sqref>
            </x14:sparkline>
            <x14:sparkline>
              <xm:f>'High-confidence mito. proteome'!G132:I132</xm:f>
              <xm:sqref>F132</xm:sqref>
            </x14:sparkline>
            <x14:sparkline>
              <xm:f>'High-confidence mito. proteome'!G133:I133</xm:f>
              <xm:sqref>F133</xm:sqref>
            </x14:sparkline>
            <x14:sparkline>
              <xm:f>'High-confidence mito. proteome'!G134:I134</xm:f>
              <xm:sqref>F134</xm:sqref>
            </x14:sparkline>
            <x14:sparkline>
              <xm:f>'High-confidence mito. proteome'!G135:I135</xm:f>
              <xm:sqref>F135</xm:sqref>
            </x14:sparkline>
            <x14:sparkline>
              <xm:f>'High-confidence mito. proteome'!G136:I136</xm:f>
              <xm:sqref>F136</xm:sqref>
            </x14:sparkline>
            <x14:sparkline>
              <xm:f>'High-confidence mito. proteome'!G137:I137</xm:f>
              <xm:sqref>F137</xm:sqref>
            </x14:sparkline>
            <x14:sparkline>
              <xm:f>'High-confidence mito. proteome'!G138:I138</xm:f>
              <xm:sqref>F138</xm:sqref>
            </x14:sparkline>
            <x14:sparkline>
              <xm:f>'High-confidence mito. proteome'!G139:I139</xm:f>
              <xm:sqref>F139</xm:sqref>
            </x14:sparkline>
            <x14:sparkline>
              <xm:f>'High-confidence mito. proteome'!G140:I140</xm:f>
              <xm:sqref>F140</xm:sqref>
            </x14:sparkline>
            <x14:sparkline>
              <xm:f>'High-confidence mito. proteome'!G141:I141</xm:f>
              <xm:sqref>F141</xm:sqref>
            </x14:sparkline>
            <x14:sparkline>
              <xm:f>'High-confidence mito. proteome'!G142:I142</xm:f>
              <xm:sqref>F142</xm:sqref>
            </x14:sparkline>
            <x14:sparkline>
              <xm:f>'High-confidence mito. proteome'!G143:I143</xm:f>
              <xm:sqref>F143</xm:sqref>
            </x14:sparkline>
            <x14:sparkline>
              <xm:f>'High-confidence mito. proteome'!G144:I144</xm:f>
              <xm:sqref>F144</xm:sqref>
            </x14:sparkline>
            <x14:sparkline>
              <xm:f>'High-confidence mito. proteome'!G145:I145</xm:f>
              <xm:sqref>F145</xm:sqref>
            </x14:sparkline>
            <x14:sparkline>
              <xm:f>'High-confidence mito. proteome'!G146:I146</xm:f>
              <xm:sqref>F146</xm:sqref>
            </x14:sparkline>
            <x14:sparkline>
              <xm:f>'High-confidence mito. proteome'!G147:I147</xm:f>
              <xm:sqref>F147</xm:sqref>
            </x14:sparkline>
            <x14:sparkline>
              <xm:f>'High-confidence mito. proteome'!G148:I148</xm:f>
              <xm:sqref>F148</xm:sqref>
            </x14:sparkline>
            <x14:sparkline>
              <xm:f>'High-confidence mito. proteome'!G149:I149</xm:f>
              <xm:sqref>F149</xm:sqref>
            </x14:sparkline>
            <x14:sparkline>
              <xm:f>'High-confidence mito. proteome'!G150:I150</xm:f>
              <xm:sqref>F150</xm:sqref>
            </x14:sparkline>
            <x14:sparkline>
              <xm:f>'High-confidence mito. proteome'!G151:I151</xm:f>
              <xm:sqref>F151</xm:sqref>
            </x14:sparkline>
            <x14:sparkline>
              <xm:f>'High-confidence mito. proteome'!G152:I152</xm:f>
              <xm:sqref>F152</xm:sqref>
            </x14:sparkline>
            <x14:sparkline>
              <xm:f>'High-confidence mito. proteome'!G153:I153</xm:f>
              <xm:sqref>F153</xm:sqref>
            </x14:sparkline>
            <x14:sparkline>
              <xm:f>'High-confidence mito. proteome'!G154:I154</xm:f>
              <xm:sqref>F154</xm:sqref>
            </x14:sparkline>
            <x14:sparkline>
              <xm:f>'High-confidence mito. proteome'!G155:I155</xm:f>
              <xm:sqref>F155</xm:sqref>
            </x14:sparkline>
            <x14:sparkline>
              <xm:f>'High-confidence mito. proteome'!G156:I156</xm:f>
              <xm:sqref>F156</xm:sqref>
            </x14:sparkline>
            <x14:sparkline>
              <xm:f>'High-confidence mito. proteome'!G157:I157</xm:f>
              <xm:sqref>F157</xm:sqref>
            </x14:sparkline>
            <x14:sparkline>
              <xm:f>'High-confidence mito. proteome'!G158:I158</xm:f>
              <xm:sqref>F158</xm:sqref>
            </x14:sparkline>
            <x14:sparkline>
              <xm:f>'High-confidence mito. proteome'!G159:I159</xm:f>
              <xm:sqref>F159</xm:sqref>
            </x14:sparkline>
            <x14:sparkline>
              <xm:f>'High-confidence mito. proteome'!G160:I160</xm:f>
              <xm:sqref>F160</xm:sqref>
            </x14:sparkline>
            <x14:sparkline>
              <xm:f>'High-confidence mito. proteome'!G161:I161</xm:f>
              <xm:sqref>F161</xm:sqref>
            </x14:sparkline>
            <x14:sparkline>
              <xm:f>'High-confidence mito. proteome'!G162:I162</xm:f>
              <xm:sqref>F162</xm:sqref>
            </x14:sparkline>
            <x14:sparkline>
              <xm:f>'High-confidence mito. proteome'!G163:I163</xm:f>
              <xm:sqref>F163</xm:sqref>
            </x14:sparkline>
            <x14:sparkline>
              <xm:f>'High-confidence mito. proteome'!G164:I164</xm:f>
              <xm:sqref>F164</xm:sqref>
            </x14:sparkline>
            <x14:sparkline>
              <xm:f>'High-confidence mito. proteome'!G165:I165</xm:f>
              <xm:sqref>F165</xm:sqref>
            </x14:sparkline>
            <x14:sparkline>
              <xm:f>'High-confidence mito. proteome'!G166:I166</xm:f>
              <xm:sqref>F166</xm:sqref>
            </x14:sparkline>
            <x14:sparkline>
              <xm:f>'High-confidence mito. proteome'!G167:I167</xm:f>
              <xm:sqref>F167</xm:sqref>
            </x14:sparkline>
            <x14:sparkline>
              <xm:f>'High-confidence mito. proteome'!G168:I168</xm:f>
              <xm:sqref>F168</xm:sqref>
            </x14:sparkline>
            <x14:sparkline>
              <xm:f>'High-confidence mito. proteome'!G169:I169</xm:f>
              <xm:sqref>F169</xm:sqref>
            </x14:sparkline>
            <x14:sparkline>
              <xm:f>'High-confidence mito. proteome'!G170:I170</xm:f>
              <xm:sqref>F170</xm:sqref>
            </x14:sparkline>
            <x14:sparkline>
              <xm:f>'High-confidence mito. proteome'!G171:I171</xm:f>
              <xm:sqref>F171</xm:sqref>
            </x14:sparkline>
            <x14:sparkline>
              <xm:f>'High-confidence mito. proteome'!G172:I172</xm:f>
              <xm:sqref>F172</xm:sqref>
            </x14:sparkline>
            <x14:sparkline>
              <xm:f>'High-confidence mito. proteome'!G173:I173</xm:f>
              <xm:sqref>F173</xm:sqref>
            </x14:sparkline>
            <x14:sparkline>
              <xm:f>'High-confidence mito. proteome'!G174:I174</xm:f>
              <xm:sqref>F174</xm:sqref>
            </x14:sparkline>
            <x14:sparkline>
              <xm:f>'High-confidence mito. proteome'!G175:I175</xm:f>
              <xm:sqref>F175</xm:sqref>
            </x14:sparkline>
            <x14:sparkline>
              <xm:f>'High-confidence mito. proteome'!G176:I176</xm:f>
              <xm:sqref>F176</xm:sqref>
            </x14:sparkline>
            <x14:sparkline>
              <xm:f>'High-confidence mito. proteome'!G177:I177</xm:f>
              <xm:sqref>F177</xm:sqref>
            </x14:sparkline>
            <x14:sparkline>
              <xm:f>'High-confidence mito. proteome'!G178:I178</xm:f>
              <xm:sqref>F178</xm:sqref>
            </x14:sparkline>
            <x14:sparkline>
              <xm:f>'High-confidence mito. proteome'!G179:I179</xm:f>
              <xm:sqref>F179</xm:sqref>
            </x14:sparkline>
            <x14:sparkline>
              <xm:f>'High-confidence mito. proteome'!G180:I180</xm:f>
              <xm:sqref>F180</xm:sqref>
            </x14:sparkline>
            <x14:sparkline>
              <xm:f>'High-confidence mito. proteome'!G181:I181</xm:f>
              <xm:sqref>F181</xm:sqref>
            </x14:sparkline>
            <x14:sparkline>
              <xm:f>'High-confidence mito. proteome'!G182:I182</xm:f>
              <xm:sqref>F182</xm:sqref>
            </x14:sparkline>
            <x14:sparkline>
              <xm:f>'High-confidence mito. proteome'!G183:I183</xm:f>
              <xm:sqref>F183</xm:sqref>
            </x14:sparkline>
            <x14:sparkline>
              <xm:f>'High-confidence mito. proteome'!G184:I184</xm:f>
              <xm:sqref>F184</xm:sqref>
            </x14:sparkline>
            <x14:sparkline>
              <xm:f>'High-confidence mito. proteome'!G185:I185</xm:f>
              <xm:sqref>F185</xm:sqref>
            </x14:sparkline>
            <x14:sparkline>
              <xm:f>'High-confidence mito. proteome'!G186:I186</xm:f>
              <xm:sqref>F186</xm:sqref>
            </x14:sparkline>
            <x14:sparkline>
              <xm:f>'High-confidence mito. proteome'!G187:I187</xm:f>
              <xm:sqref>F187</xm:sqref>
            </x14:sparkline>
            <x14:sparkline>
              <xm:f>'High-confidence mito. proteome'!G188:I188</xm:f>
              <xm:sqref>F188</xm:sqref>
            </x14:sparkline>
            <x14:sparkline>
              <xm:f>'High-confidence mito. proteome'!G189:I189</xm:f>
              <xm:sqref>F189</xm:sqref>
            </x14:sparkline>
            <x14:sparkline>
              <xm:f>'High-confidence mito. proteome'!G190:I190</xm:f>
              <xm:sqref>F190</xm:sqref>
            </x14:sparkline>
            <x14:sparkline>
              <xm:f>'High-confidence mito. proteome'!G191:I191</xm:f>
              <xm:sqref>F191</xm:sqref>
            </x14:sparkline>
            <x14:sparkline>
              <xm:f>'High-confidence mito. proteome'!G192:I192</xm:f>
              <xm:sqref>F192</xm:sqref>
            </x14:sparkline>
            <x14:sparkline>
              <xm:f>'High-confidence mito. proteome'!G193:I193</xm:f>
              <xm:sqref>F193</xm:sqref>
            </x14:sparkline>
            <x14:sparkline>
              <xm:f>'High-confidence mito. proteome'!G194:I194</xm:f>
              <xm:sqref>F194</xm:sqref>
            </x14:sparkline>
            <x14:sparkline>
              <xm:f>'High-confidence mito. proteome'!G195:I195</xm:f>
              <xm:sqref>F195</xm:sqref>
            </x14:sparkline>
            <x14:sparkline>
              <xm:f>'High-confidence mito. proteome'!G196:I196</xm:f>
              <xm:sqref>F196</xm:sqref>
            </x14:sparkline>
            <x14:sparkline>
              <xm:f>'High-confidence mito. proteome'!G197:I197</xm:f>
              <xm:sqref>F197</xm:sqref>
            </x14:sparkline>
            <x14:sparkline>
              <xm:f>'High-confidence mito. proteome'!G198:I198</xm:f>
              <xm:sqref>F198</xm:sqref>
            </x14:sparkline>
            <x14:sparkline>
              <xm:f>'High-confidence mito. proteome'!G199:I199</xm:f>
              <xm:sqref>F199</xm:sqref>
            </x14:sparkline>
            <x14:sparkline>
              <xm:f>'High-confidence mito. proteome'!G200:I200</xm:f>
              <xm:sqref>F200</xm:sqref>
            </x14:sparkline>
            <x14:sparkline>
              <xm:f>'High-confidence mito. proteome'!G201:I201</xm:f>
              <xm:sqref>F201</xm:sqref>
            </x14:sparkline>
            <x14:sparkline>
              <xm:f>'High-confidence mito. proteome'!G202:I202</xm:f>
              <xm:sqref>F202</xm:sqref>
            </x14:sparkline>
            <x14:sparkline>
              <xm:f>'High-confidence mito. proteome'!G203:I203</xm:f>
              <xm:sqref>F203</xm:sqref>
            </x14:sparkline>
            <x14:sparkline>
              <xm:f>'High-confidence mito. proteome'!G204:I204</xm:f>
              <xm:sqref>F204</xm:sqref>
            </x14:sparkline>
            <x14:sparkline>
              <xm:f>'High-confidence mito. proteome'!G205:I205</xm:f>
              <xm:sqref>F205</xm:sqref>
            </x14:sparkline>
            <x14:sparkline>
              <xm:f>'High-confidence mito. proteome'!G206:I206</xm:f>
              <xm:sqref>F206</xm:sqref>
            </x14:sparkline>
            <x14:sparkline>
              <xm:f>'High-confidence mito. proteome'!G207:I207</xm:f>
              <xm:sqref>F207</xm:sqref>
            </x14:sparkline>
            <x14:sparkline>
              <xm:f>'High-confidence mito. proteome'!G208:I208</xm:f>
              <xm:sqref>F208</xm:sqref>
            </x14:sparkline>
            <x14:sparkline>
              <xm:f>'High-confidence mito. proteome'!G209:I209</xm:f>
              <xm:sqref>F209</xm:sqref>
            </x14:sparkline>
            <x14:sparkline>
              <xm:f>'High-confidence mito. proteome'!G210:I210</xm:f>
              <xm:sqref>F210</xm:sqref>
            </x14:sparkline>
            <x14:sparkline>
              <xm:f>'High-confidence mito. proteome'!G211:I211</xm:f>
              <xm:sqref>F211</xm:sqref>
            </x14:sparkline>
            <x14:sparkline>
              <xm:f>'High-confidence mito. proteome'!G212:I212</xm:f>
              <xm:sqref>F212</xm:sqref>
            </x14:sparkline>
            <x14:sparkline>
              <xm:f>'High-confidence mito. proteome'!G213:I213</xm:f>
              <xm:sqref>F213</xm:sqref>
            </x14:sparkline>
            <x14:sparkline>
              <xm:f>'High-confidence mito. proteome'!G214:I214</xm:f>
              <xm:sqref>F214</xm:sqref>
            </x14:sparkline>
            <x14:sparkline>
              <xm:f>'High-confidence mito. proteome'!G215:I215</xm:f>
              <xm:sqref>F215</xm:sqref>
            </x14:sparkline>
            <x14:sparkline>
              <xm:f>'High-confidence mito. proteome'!G216:I216</xm:f>
              <xm:sqref>F216</xm:sqref>
            </x14:sparkline>
            <x14:sparkline>
              <xm:f>'High-confidence mito. proteome'!G217:I217</xm:f>
              <xm:sqref>F217</xm:sqref>
            </x14:sparkline>
            <x14:sparkline>
              <xm:f>'High-confidence mito. proteome'!G218:I218</xm:f>
              <xm:sqref>F218</xm:sqref>
            </x14:sparkline>
            <x14:sparkline>
              <xm:f>'High-confidence mito. proteome'!G219:I219</xm:f>
              <xm:sqref>F219</xm:sqref>
            </x14:sparkline>
            <x14:sparkline>
              <xm:f>'High-confidence mito. proteome'!G220:I220</xm:f>
              <xm:sqref>F220</xm:sqref>
            </x14:sparkline>
            <x14:sparkline>
              <xm:f>'High-confidence mito. proteome'!G221:I221</xm:f>
              <xm:sqref>F221</xm:sqref>
            </x14:sparkline>
            <x14:sparkline>
              <xm:f>'High-confidence mito. proteome'!G222:I222</xm:f>
              <xm:sqref>F222</xm:sqref>
            </x14:sparkline>
            <x14:sparkline>
              <xm:f>'High-confidence mito. proteome'!G223:I223</xm:f>
              <xm:sqref>F223</xm:sqref>
            </x14:sparkline>
            <x14:sparkline>
              <xm:f>'High-confidence mito. proteome'!G224:I224</xm:f>
              <xm:sqref>F224</xm:sqref>
            </x14:sparkline>
            <x14:sparkline>
              <xm:f>'High-confidence mito. proteome'!G225:I225</xm:f>
              <xm:sqref>F225</xm:sqref>
            </x14:sparkline>
            <x14:sparkline>
              <xm:f>'High-confidence mito. proteome'!G226:I226</xm:f>
              <xm:sqref>F226</xm:sqref>
            </x14:sparkline>
            <x14:sparkline>
              <xm:f>'High-confidence mito. proteome'!G227:I227</xm:f>
              <xm:sqref>F227</xm:sqref>
            </x14:sparkline>
            <x14:sparkline>
              <xm:f>'High-confidence mito. proteome'!G228:I228</xm:f>
              <xm:sqref>F228</xm:sqref>
            </x14:sparkline>
            <x14:sparkline>
              <xm:f>'High-confidence mito. proteome'!G229:I229</xm:f>
              <xm:sqref>F229</xm:sqref>
            </x14:sparkline>
            <x14:sparkline>
              <xm:f>'High-confidence mito. proteome'!G230:I230</xm:f>
              <xm:sqref>F230</xm:sqref>
            </x14:sparkline>
            <x14:sparkline>
              <xm:f>'High-confidence mito. proteome'!G231:I231</xm:f>
              <xm:sqref>F231</xm:sqref>
            </x14:sparkline>
            <x14:sparkline>
              <xm:f>'High-confidence mito. proteome'!G232:I232</xm:f>
              <xm:sqref>F232</xm:sqref>
            </x14:sparkline>
            <x14:sparkline>
              <xm:f>'High-confidence mito. proteome'!G233:I233</xm:f>
              <xm:sqref>F233</xm:sqref>
            </x14:sparkline>
            <x14:sparkline>
              <xm:f>'High-confidence mito. proteome'!G234:I234</xm:f>
              <xm:sqref>F234</xm:sqref>
            </x14:sparkline>
            <x14:sparkline>
              <xm:f>'High-confidence mito. proteome'!G235:I235</xm:f>
              <xm:sqref>F235</xm:sqref>
            </x14:sparkline>
            <x14:sparkline>
              <xm:f>'High-confidence mito. proteome'!G236:I236</xm:f>
              <xm:sqref>F236</xm:sqref>
            </x14:sparkline>
            <x14:sparkline>
              <xm:f>'High-confidence mito. proteome'!G237:I237</xm:f>
              <xm:sqref>F237</xm:sqref>
            </x14:sparkline>
            <x14:sparkline>
              <xm:f>'High-confidence mito. proteome'!G238:I238</xm:f>
              <xm:sqref>F238</xm:sqref>
            </x14:sparkline>
            <x14:sparkline>
              <xm:f>'High-confidence mito. proteome'!G239:I239</xm:f>
              <xm:sqref>F239</xm:sqref>
            </x14:sparkline>
            <x14:sparkline>
              <xm:f>'High-confidence mito. proteome'!G240:I240</xm:f>
              <xm:sqref>F240</xm:sqref>
            </x14:sparkline>
            <x14:sparkline>
              <xm:f>'High-confidence mito. proteome'!G241:I241</xm:f>
              <xm:sqref>F241</xm:sqref>
            </x14:sparkline>
            <x14:sparkline>
              <xm:f>'High-confidence mito. proteome'!G242:I242</xm:f>
              <xm:sqref>F242</xm:sqref>
            </x14:sparkline>
            <x14:sparkline>
              <xm:f>'High-confidence mito. proteome'!G243:I243</xm:f>
              <xm:sqref>F243</xm:sqref>
            </x14:sparkline>
            <x14:sparkline>
              <xm:f>'High-confidence mito. proteome'!G244:I244</xm:f>
              <xm:sqref>F244</xm:sqref>
            </x14:sparkline>
            <x14:sparkline>
              <xm:f>'High-confidence mito. proteome'!G245:I245</xm:f>
              <xm:sqref>F245</xm:sqref>
            </x14:sparkline>
            <x14:sparkline>
              <xm:f>'High-confidence mito. proteome'!G246:I246</xm:f>
              <xm:sqref>F246</xm:sqref>
            </x14:sparkline>
            <x14:sparkline>
              <xm:f>'High-confidence mito. proteome'!G247:I247</xm:f>
              <xm:sqref>F247</xm:sqref>
            </x14:sparkline>
            <x14:sparkline>
              <xm:f>'High-confidence mito. proteome'!G248:I248</xm:f>
              <xm:sqref>F248</xm:sqref>
            </x14:sparkline>
            <x14:sparkline>
              <xm:f>'High-confidence mito. proteome'!G249:I249</xm:f>
              <xm:sqref>F249</xm:sqref>
            </x14:sparkline>
            <x14:sparkline>
              <xm:f>'High-confidence mito. proteome'!G250:I250</xm:f>
              <xm:sqref>F250</xm:sqref>
            </x14:sparkline>
            <x14:sparkline>
              <xm:f>'High-confidence mito. proteome'!G251:I251</xm:f>
              <xm:sqref>F251</xm:sqref>
            </x14:sparkline>
            <x14:sparkline>
              <xm:f>'High-confidence mito. proteome'!G252:I252</xm:f>
              <xm:sqref>F252</xm:sqref>
            </x14:sparkline>
            <x14:sparkline>
              <xm:f>'High-confidence mito. proteome'!G253:I253</xm:f>
              <xm:sqref>F253</xm:sqref>
            </x14:sparkline>
            <x14:sparkline>
              <xm:f>'High-confidence mito. proteome'!G254:I254</xm:f>
              <xm:sqref>F254</xm:sqref>
            </x14:sparkline>
            <x14:sparkline>
              <xm:f>'High-confidence mito. proteome'!G255:I255</xm:f>
              <xm:sqref>F255</xm:sqref>
            </x14:sparkline>
            <x14:sparkline>
              <xm:f>'High-confidence mito. proteome'!G256:I256</xm:f>
              <xm:sqref>F256</xm:sqref>
            </x14:sparkline>
            <x14:sparkline>
              <xm:f>'High-confidence mito. proteome'!G257:I257</xm:f>
              <xm:sqref>F257</xm:sqref>
            </x14:sparkline>
            <x14:sparkline>
              <xm:f>'High-confidence mito. proteome'!G258:I258</xm:f>
              <xm:sqref>F258</xm:sqref>
            </x14:sparkline>
            <x14:sparkline>
              <xm:f>'High-confidence mito. proteome'!G259:I259</xm:f>
              <xm:sqref>F259</xm:sqref>
            </x14:sparkline>
            <x14:sparkline>
              <xm:f>'High-confidence mito. proteome'!G260:I260</xm:f>
              <xm:sqref>F260</xm:sqref>
            </x14:sparkline>
            <x14:sparkline>
              <xm:f>'High-confidence mito. proteome'!G261:I261</xm:f>
              <xm:sqref>F261</xm:sqref>
            </x14:sparkline>
            <x14:sparkline>
              <xm:f>'High-confidence mito. proteome'!G262:I262</xm:f>
              <xm:sqref>F262</xm:sqref>
            </x14:sparkline>
            <x14:sparkline>
              <xm:f>'High-confidence mito. proteome'!G263:I263</xm:f>
              <xm:sqref>F263</xm:sqref>
            </x14:sparkline>
            <x14:sparkline>
              <xm:f>'High-confidence mito. proteome'!G264:I264</xm:f>
              <xm:sqref>F264</xm:sqref>
            </x14:sparkline>
            <x14:sparkline>
              <xm:f>'High-confidence mito. proteome'!G265:I265</xm:f>
              <xm:sqref>F265</xm:sqref>
            </x14:sparkline>
            <x14:sparkline>
              <xm:f>'High-confidence mito. proteome'!G266:I266</xm:f>
              <xm:sqref>F266</xm:sqref>
            </x14:sparkline>
            <x14:sparkline>
              <xm:f>'High-confidence mito. proteome'!G267:I267</xm:f>
              <xm:sqref>F267</xm:sqref>
            </x14:sparkline>
            <x14:sparkline>
              <xm:f>'High-confidence mito. proteome'!G268:I268</xm:f>
              <xm:sqref>F268</xm:sqref>
            </x14:sparkline>
            <x14:sparkline>
              <xm:f>'High-confidence mito. proteome'!G269:I269</xm:f>
              <xm:sqref>F269</xm:sqref>
            </x14:sparkline>
            <x14:sparkline>
              <xm:f>'High-confidence mito. proteome'!G270:I270</xm:f>
              <xm:sqref>F270</xm:sqref>
            </x14:sparkline>
            <x14:sparkline>
              <xm:f>'High-confidence mito. proteome'!G271:I271</xm:f>
              <xm:sqref>F271</xm:sqref>
            </x14:sparkline>
            <x14:sparkline>
              <xm:f>'High-confidence mito. proteome'!G272:I272</xm:f>
              <xm:sqref>F272</xm:sqref>
            </x14:sparkline>
            <x14:sparkline>
              <xm:f>'High-confidence mito. proteome'!G273:I273</xm:f>
              <xm:sqref>F273</xm:sqref>
            </x14:sparkline>
            <x14:sparkline>
              <xm:f>'High-confidence mito. proteome'!G274:I274</xm:f>
              <xm:sqref>F274</xm:sqref>
            </x14:sparkline>
            <x14:sparkline>
              <xm:f>'High-confidence mito. proteome'!G275:I275</xm:f>
              <xm:sqref>F275</xm:sqref>
            </x14:sparkline>
            <x14:sparkline>
              <xm:f>'High-confidence mito. proteome'!G276:I276</xm:f>
              <xm:sqref>F276</xm:sqref>
            </x14:sparkline>
            <x14:sparkline>
              <xm:f>'High-confidence mito. proteome'!G277:I277</xm:f>
              <xm:sqref>F277</xm:sqref>
            </x14:sparkline>
            <x14:sparkline>
              <xm:f>'High-confidence mito. proteome'!G278:I278</xm:f>
              <xm:sqref>F278</xm:sqref>
            </x14:sparkline>
            <x14:sparkline>
              <xm:f>'High-confidence mito. proteome'!G279:I279</xm:f>
              <xm:sqref>F279</xm:sqref>
            </x14:sparkline>
            <x14:sparkline>
              <xm:f>'High-confidence mito. proteome'!G280:I280</xm:f>
              <xm:sqref>F280</xm:sqref>
            </x14:sparkline>
            <x14:sparkline>
              <xm:f>'High-confidence mito. proteome'!G281:I281</xm:f>
              <xm:sqref>F281</xm:sqref>
            </x14:sparkline>
            <x14:sparkline>
              <xm:f>'High-confidence mito. proteome'!G282:I282</xm:f>
              <xm:sqref>F282</xm:sqref>
            </x14:sparkline>
            <x14:sparkline>
              <xm:f>'High-confidence mito. proteome'!G283:I283</xm:f>
              <xm:sqref>F283</xm:sqref>
            </x14:sparkline>
            <x14:sparkline>
              <xm:f>'High-confidence mito. proteome'!G284:I284</xm:f>
              <xm:sqref>F284</xm:sqref>
            </x14:sparkline>
            <x14:sparkline>
              <xm:f>'High-confidence mito. proteome'!G285:I285</xm:f>
              <xm:sqref>F285</xm:sqref>
            </x14:sparkline>
            <x14:sparkline>
              <xm:f>'High-confidence mito. proteome'!G286:I286</xm:f>
              <xm:sqref>F286</xm:sqref>
            </x14:sparkline>
            <x14:sparkline>
              <xm:f>'High-confidence mito. proteome'!G287:I287</xm:f>
              <xm:sqref>F287</xm:sqref>
            </x14:sparkline>
            <x14:sparkline>
              <xm:f>'High-confidence mito. proteome'!G288:I288</xm:f>
              <xm:sqref>F288</xm:sqref>
            </x14:sparkline>
            <x14:sparkline>
              <xm:f>'High-confidence mito. proteome'!G289:I289</xm:f>
              <xm:sqref>F289</xm:sqref>
            </x14:sparkline>
            <x14:sparkline>
              <xm:f>'High-confidence mito. proteome'!G290:I290</xm:f>
              <xm:sqref>F290</xm:sqref>
            </x14:sparkline>
            <x14:sparkline>
              <xm:f>'High-confidence mito. proteome'!G291:I291</xm:f>
              <xm:sqref>F291</xm:sqref>
            </x14:sparkline>
            <x14:sparkline>
              <xm:f>'High-confidence mito. proteome'!G292:I292</xm:f>
              <xm:sqref>F292</xm:sqref>
            </x14:sparkline>
            <x14:sparkline>
              <xm:f>'High-confidence mito. proteome'!G293:I293</xm:f>
              <xm:sqref>F293</xm:sqref>
            </x14:sparkline>
            <x14:sparkline>
              <xm:f>'High-confidence mito. proteome'!G294:I294</xm:f>
              <xm:sqref>F294</xm:sqref>
            </x14:sparkline>
            <x14:sparkline>
              <xm:f>'High-confidence mito. proteome'!G295:I295</xm:f>
              <xm:sqref>F295</xm:sqref>
            </x14:sparkline>
            <x14:sparkline>
              <xm:f>'High-confidence mito. proteome'!G296:I296</xm:f>
              <xm:sqref>F296</xm:sqref>
            </x14:sparkline>
            <x14:sparkline>
              <xm:f>'High-confidence mito. proteome'!G297:I297</xm:f>
              <xm:sqref>F297</xm:sqref>
            </x14:sparkline>
            <x14:sparkline>
              <xm:f>'High-confidence mito. proteome'!G298:I298</xm:f>
              <xm:sqref>F298</xm:sqref>
            </x14:sparkline>
            <x14:sparkline>
              <xm:f>'High-confidence mito. proteome'!G299:I299</xm:f>
              <xm:sqref>F299</xm:sqref>
            </x14:sparkline>
            <x14:sparkline>
              <xm:f>'High-confidence mito. proteome'!G300:I300</xm:f>
              <xm:sqref>F300</xm:sqref>
            </x14:sparkline>
            <x14:sparkline>
              <xm:f>'High-confidence mito. proteome'!G301:I301</xm:f>
              <xm:sqref>F301</xm:sqref>
            </x14:sparkline>
            <x14:sparkline>
              <xm:f>'High-confidence mito. proteome'!G302:I302</xm:f>
              <xm:sqref>F302</xm:sqref>
            </x14:sparkline>
            <x14:sparkline>
              <xm:f>'High-confidence mito. proteome'!G303:I303</xm:f>
              <xm:sqref>F303</xm:sqref>
            </x14:sparkline>
            <x14:sparkline>
              <xm:f>'High-confidence mito. proteome'!G304:I304</xm:f>
              <xm:sqref>F304</xm:sqref>
            </x14:sparkline>
            <x14:sparkline>
              <xm:f>'High-confidence mito. proteome'!G305:I305</xm:f>
              <xm:sqref>F305</xm:sqref>
            </x14:sparkline>
            <x14:sparkline>
              <xm:f>'High-confidence mito. proteome'!G306:I306</xm:f>
              <xm:sqref>F306</xm:sqref>
            </x14:sparkline>
            <x14:sparkline>
              <xm:f>'High-confidence mito. proteome'!G307:I307</xm:f>
              <xm:sqref>F307</xm:sqref>
            </x14:sparkline>
            <x14:sparkline>
              <xm:f>'High-confidence mito. proteome'!G308:I308</xm:f>
              <xm:sqref>F308</xm:sqref>
            </x14:sparkline>
            <x14:sparkline>
              <xm:f>'High-confidence mito. proteome'!G309:I309</xm:f>
              <xm:sqref>F309</xm:sqref>
            </x14:sparkline>
            <x14:sparkline>
              <xm:f>'High-confidence mito. proteome'!G310:I310</xm:f>
              <xm:sqref>F310</xm:sqref>
            </x14:sparkline>
            <x14:sparkline>
              <xm:f>'High-confidence mito. proteome'!G311:I311</xm:f>
              <xm:sqref>F311</xm:sqref>
            </x14:sparkline>
            <x14:sparkline>
              <xm:f>'High-confidence mito. proteome'!G312:I312</xm:f>
              <xm:sqref>F312</xm:sqref>
            </x14:sparkline>
            <x14:sparkline>
              <xm:f>'High-confidence mito. proteome'!G313:I313</xm:f>
              <xm:sqref>F313</xm:sqref>
            </x14:sparkline>
            <x14:sparkline>
              <xm:f>'High-confidence mito. proteome'!G314:I314</xm:f>
              <xm:sqref>F314</xm:sqref>
            </x14:sparkline>
            <x14:sparkline>
              <xm:f>'High-confidence mito. proteome'!G315:I315</xm:f>
              <xm:sqref>F315</xm:sqref>
            </x14:sparkline>
            <x14:sparkline>
              <xm:f>'High-confidence mito. proteome'!G316:I316</xm:f>
              <xm:sqref>F316</xm:sqref>
            </x14:sparkline>
            <x14:sparkline>
              <xm:f>'High-confidence mito. proteome'!G317:I317</xm:f>
              <xm:sqref>F317</xm:sqref>
            </x14:sparkline>
            <x14:sparkline>
              <xm:f>'High-confidence mito. proteome'!G318:I318</xm:f>
              <xm:sqref>F318</xm:sqref>
            </x14:sparkline>
            <x14:sparkline>
              <xm:f>'High-confidence mito. proteome'!G319:I319</xm:f>
              <xm:sqref>F319</xm:sqref>
            </x14:sparkline>
            <x14:sparkline>
              <xm:f>'High-confidence mito. proteome'!G320:I320</xm:f>
              <xm:sqref>F320</xm:sqref>
            </x14:sparkline>
            <x14:sparkline>
              <xm:f>'High-confidence mito. proteome'!G321:I321</xm:f>
              <xm:sqref>F321</xm:sqref>
            </x14:sparkline>
            <x14:sparkline>
              <xm:f>'High-confidence mito. proteome'!G322:I322</xm:f>
              <xm:sqref>F322</xm:sqref>
            </x14:sparkline>
            <x14:sparkline>
              <xm:f>'High-confidence mito. proteome'!G323:I323</xm:f>
              <xm:sqref>F323</xm:sqref>
            </x14:sparkline>
            <x14:sparkline>
              <xm:f>'High-confidence mito. proteome'!G324:I324</xm:f>
              <xm:sqref>F324</xm:sqref>
            </x14:sparkline>
            <x14:sparkline>
              <xm:f>'High-confidence mito. proteome'!G325:I325</xm:f>
              <xm:sqref>F325</xm:sqref>
            </x14:sparkline>
            <x14:sparkline>
              <xm:f>'High-confidence mito. proteome'!G326:I326</xm:f>
              <xm:sqref>F326</xm:sqref>
            </x14:sparkline>
            <x14:sparkline>
              <xm:f>'High-confidence mito. proteome'!G327:I327</xm:f>
              <xm:sqref>F327</xm:sqref>
            </x14:sparkline>
            <x14:sparkline>
              <xm:f>'High-confidence mito. proteome'!G328:I328</xm:f>
              <xm:sqref>F328</xm:sqref>
            </x14:sparkline>
            <x14:sparkline>
              <xm:f>'High-confidence mito. proteome'!G329:I329</xm:f>
              <xm:sqref>F329</xm:sqref>
            </x14:sparkline>
            <x14:sparkline>
              <xm:f>'High-confidence mito. proteome'!G330:I330</xm:f>
              <xm:sqref>F330</xm:sqref>
            </x14:sparkline>
            <x14:sparkline>
              <xm:f>'High-confidence mito. proteome'!G331:I331</xm:f>
              <xm:sqref>F331</xm:sqref>
            </x14:sparkline>
            <x14:sparkline>
              <xm:f>'High-confidence mito. proteome'!G332:I332</xm:f>
              <xm:sqref>F332</xm:sqref>
            </x14:sparkline>
            <x14:sparkline>
              <xm:f>'High-confidence mito. proteome'!G333:I333</xm:f>
              <xm:sqref>F333</xm:sqref>
            </x14:sparkline>
            <x14:sparkline>
              <xm:f>'High-confidence mito. proteome'!G334:I334</xm:f>
              <xm:sqref>F334</xm:sqref>
            </x14:sparkline>
            <x14:sparkline>
              <xm:f>'High-confidence mito. proteome'!G335:I335</xm:f>
              <xm:sqref>F335</xm:sqref>
            </x14:sparkline>
            <x14:sparkline>
              <xm:f>'High-confidence mito. proteome'!G336:I336</xm:f>
              <xm:sqref>F336</xm:sqref>
            </x14:sparkline>
            <x14:sparkline>
              <xm:f>'High-confidence mito. proteome'!G337:I337</xm:f>
              <xm:sqref>F337</xm:sqref>
            </x14:sparkline>
            <x14:sparkline>
              <xm:f>'High-confidence mito. proteome'!G338:I338</xm:f>
              <xm:sqref>F338</xm:sqref>
            </x14:sparkline>
            <x14:sparkline>
              <xm:f>'High-confidence mito. proteome'!G339:I339</xm:f>
              <xm:sqref>F339</xm:sqref>
            </x14:sparkline>
            <x14:sparkline>
              <xm:f>'High-confidence mito. proteome'!G340:I340</xm:f>
              <xm:sqref>F340</xm:sqref>
            </x14:sparkline>
            <x14:sparkline>
              <xm:f>'High-confidence mito. proteome'!G341:I341</xm:f>
              <xm:sqref>F341</xm:sqref>
            </x14:sparkline>
            <x14:sparkline>
              <xm:f>'High-confidence mito. proteome'!G342:I342</xm:f>
              <xm:sqref>F342</xm:sqref>
            </x14:sparkline>
            <x14:sparkline>
              <xm:f>'High-confidence mito. proteome'!G343:I343</xm:f>
              <xm:sqref>F343</xm:sqref>
            </x14:sparkline>
            <x14:sparkline>
              <xm:f>'High-confidence mito. proteome'!G344:I344</xm:f>
              <xm:sqref>F344</xm:sqref>
            </x14:sparkline>
            <x14:sparkline>
              <xm:f>'High-confidence mito. proteome'!G345:I345</xm:f>
              <xm:sqref>F345</xm:sqref>
            </x14:sparkline>
            <x14:sparkline>
              <xm:f>'High-confidence mito. proteome'!G346:I346</xm:f>
              <xm:sqref>F346</xm:sqref>
            </x14:sparkline>
            <x14:sparkline>
              <xm:f>'High-confidence mito. proteome'!G347:I347</xm:f>
              <xm:sqref>F347</xm:sqref>
            </x14:sparkline>
            <x14:sparkline>
              <xm:f>'High-confidence mito. proteome'!G348:I348</xm:f>
              <xm:sqref>F348</xm:sqref>
            </x14:sparkline>
            <x14:sparkline>
              <xm:f>'High-confidence mito. proteome'!G349:I349</xm:f>
              <xm:sqref>F349</xm:sqref>
            </x14:sparkline>
            <x14:sparkline>
              <xm:f>'High-confidence mito. proteome'!G350:I350</xm:f>
              <xm:sqref>F350</xm:sqref>
            </x14:sparkline>
            <x14:sparkline>
              <xm:f>'High-confidence mito. proteome'!G351:I351</xm:f>
              <xm:sqref>F351</xm:sqref>
            </x14:sparkline>
            <x14:sparkline>
              <xm:f>'High-confidence mito. proteome'!G352:I352</xm:f>
              <xm:sqref>F352</xm:sqref>
            </x14:sparkline>
            <x14:sparkline>
              <xm:f>'High-confidence mito. proteome'!G353:I353</xm:f>
              <xm:sqref>F353</xm:sqref>
            </x14:sparkline>
            <x14:sparkline>
              <xm:f>'High-confidence mito. proteome'!G354:I354</xm:f>
              <xm:sqref>F354</xm:sqref>
            </x14:sparkline>
            <x14:sparkline>
              <xm:f>'High-confidence mito. proteome'!G355:I355</xm:f>
              <xm:sqref>F355</xm:sqref>
            </x14:sparkline>
            <x14:sparkline>
              <xm:f>'High-confidence mito. proteome'!G356:I356</xm:f>
              <xm:sqref>F356</xm:sqref>
            </x14:sparkline>
            <x14:sparkline>
              <xm:f>'High-confidence mito. proteome'!G357:I357</xm:f>
              <xm:sqref>F357</xm:sqref>
            </x14:sparkline>
            <x14:sparkline>
              <xm:f>'High-confidence mito. proteome'!G358:I358</xm:f>
              <xm:sqref>F358</xm:sqref>
            </x14:sparkline>
            <x14:sparkline>
              <xm:f>'High-confidence mito. proteome'!G359:I359</xm:f>
              <xm:sqref>F359</xm:sqref>
            </x14:sparkline>
            <x14:sparkline>
              <xm:f>'High-confidence mito. proteome'!G360:I360</xm:f>
              <xm:sqref>F360</xm:sqref>
            </x14:sparkline>
            <x14:sparkline>
              <xm:f>'High-confidence mito. proteome'!G361:I361</xm:f>
              <xm:sqref>F361</xm:sqref>
            </x14:sparkline>
            <x14:sparkline>
              <xm:f>'High-confidence mito. proteome'!G362:I362</xm:f>
              <xm:sqref>F362</xm:sqref>
            </x14:sparkline>
            <x14:sparkline>
              <xm:f>'High-confidence mito. proteome'!G363:I363</xm:f>
              <xm:sqref>F363</xm:sqref>
            </x14:sparkline>
            <x14:sparkline>
              <xm:f>'High-confidence mito. proteome'!G364:I364</xm:f>
              <xm:sqref>F364</xm:sqref>
            </x14:sparkline>
            <x14:sparkline>
              <xm:f>'High-confidence mito. proteome'!G365:I365</xm:f>
              <xm:sqref>F365</xm:sqref>
            </x14:sparkline>
            <x14:sparkline>
              <xm:f>'High-confidence mito. proteome'!G366:I366</xm:f>
              <xm:sqref>F366</xm:sqref>
            </x14:sparkline>
            <x14:sparkline>
              <xm:f>'High-confidence mito. proteome'!G367:I367</xm:f>
              <xm:sqref>F367</xm:sqref>
            </x14:sparkline>
            <x14:sparkline>
              <xm:f>'High-confidence mito. proteome'!G368:I368</xm:f>
              <xm:sqref>F368</xm:sqref>
            </x14:sparkline>
            <x14:sparkline>
              <xm:f>'High-confidence mito. proteome'!G369:I369</xm:f>
              <xm:sqref>F369</xm:sqref>
            </x14:sparkline>
            <x14:sparkline>
              <xm:f>'High-confidence mito. proteome'!G370:I370</xm:f>
              <xm:sqref>F370</xm:sqref>
            </x14:sparkline>
            <x14:sparkline>
              <xm:f>'High-confidence mito. proteome'!G371:I371</xm:f>
              <xm:sqref>F371</xm:sqref>
            </x14:sparkline>
            <x14:sparkline>
              <xm:f>'High-confidence mito. proteome'!G372:I372</xm:f>
              <xm:sqref>F372</xm:sqref>
            </x14:sparkline>
            <x14:sparkline>
              <xm:f>'High-confidence mito. proteome'!G373:I373</xm:f>
              <xm:sqref>F373</xm:sqref>
            </x14:sparkline>
            <x14:sparkline>
              <xm:f>'High-confidence mito. proteome'!G374:I374</xm:f>
              <xm:sqref>F374</xm:sqref>
            </x14:sparkline>
            <x14:sparkline>
              <xm:f>'High-confidence mito. proteome'!G375:I375</xm:f>
              <xm:sqref>F375</xm:sqref>
            </x14:sparkline>
            <x14:sparkline>
              <xm:f>'High-confidence mito. proteome'!G376:I376</xm:f>
              <xm:sqref>F376</xm:sqref>
            </x14:sparkline>
            <x14:sparkline>
              <xm:f>'High-confidence mito. proteome'!G377:I377</xm:f>
              <xm:sqref>F377</xm:sqref>
            </x14:sparkline>
            <x14:sparkline>
              <xm:f>'High-confidence mito. proteome'!G378:I378</xm:f>
              <xm:sqref>F378</xm:sqref>
            </x14:sparkline>
            <x14:sparkline>
              <xm:f>'High-confidence mito. proteome'!G379:I379</xm:f>
              <xm:sqref>F379</xm:sqref>
            </x14:sparkline>
            <x14:sparkline>
              <xm:f>'High-confidence mito. proteome'!G380:I380</xm:f>
              <xm:sqref>F380</xm:sqref>
            </x14:sparkline>
            <x14:sparkline>
              <xm:f>'High-confidence mito. proteome'!G381:I381</xm:f>
              <xm:sqref>F381</xm:sqref>
            </x14:sparkline>
            <x14:sparkline>
              <xm:f>'High-confidence mito. proteome'!G382:I382</xm:f>
              <xm:sqref>F382</xm:sqref>
            </x14:sparkline>
            <x14:sparkline>
              <xm:f>'High-confidence mito. proteome'!G383:I383</xm:f>
              <xm:sqref>F383</xm:sqref>
            </x14:sparkline>
            <x14:sparkline>
              <xm:f>'High-confidence mito. proteome'!G384:I384</xm:f>
              <xm:sqref>F384</xm:sqref>
            </x14:sparkline>
            <x14:sparkline>
              <xm:f>'High-confidence mito. proteome'!G385:I385</xm:f>
              <xm:sqref>F385</xm:sqref>
            </x14:sparkline>
            <x14:sparkline>
              <xm:f>'High-confidence mito. proteome'!G386:I386</xm:f>
              <xm:sqref>F386</xm:sqref>
            </x14:sparkline>
            <x14:sparkline>
              <xm:f>'High-confidence mito. proteome'!G387:I387</xm:f>
              <xm:sqref>F387</xm:sqref>
            </x14:sparkline>
            <x14:sparkline>
              <xm:f>'High-confidence mito. proteome'!G388:I388</xm:f>
              <xm:sqref>F388</xm:sqref>
            </x14:sparkline>
            <x14:sparkline>
              <xm:f>'High-confidence mito. proteome'!G389:I389</xm:f>
              <xm:sqref>F389</xm:sqref>
            </x14:sparkline>
            <x14:sparkline>
              <xm:f>'High-confidence mito. proteome'!G390:I390</xm:f>
              <xm:sqref>F390</xm:sqref>
            </x14:sparkline>
            <x14:sparkline>
              <xm:f>'High-confidence mito. proteome'!G391:I391</xm:f>
              <xm:sqref>F391</xm:sqref>
            </x14:sparkline>
            <x14:sparkline>
              <xm:f>'High-confidence mito. proteome'!G392:I392</xm:f>
              <xm:sqref>F392</xm:sqref>
            </x14:sparkline>
            <x14:sparkline>
              <xm:f>'High-confidence mito. proteome'!G393:I393</xm:f>
              <xm:sqref>F393</xm:sqref>
            </x14:sparkline>
            <x14:sparkline>
              <xm:f>'High-confidence mito. proteome'!G394:I394</xm:f>
              <xm:sqref>F394</xm:sqref>
            </x14:sparkline>
            <x14:sparkline>
              <xm:f>'High-confidence mito. proteome'!G395:I395</xm:f>
              <xm:sqref>F395</xm:sqref>
            </x14:sparkline>
            <x14:sparkline>
              <xm:f>'High-confidence mito. proteome'!G396:I396</xm:f>
              <xm:sqref>F396</xm:sqref>
            </x14:sparkline>
            <x14:sparkline>
              <xm:f>'High-confidence mito. proteome'!G397:I397</xm:f>
              <xm:sqref>F397</xm:sqref>
            </x14:sparkline>
            <x14:sparkline>
              <xm:f>'High-confidence mito. proteome'!G398:I398</xm:f>
              <xm:sqref>F398</xm:sqref>
            </x14:sparkline>
            <x14:sparkline>
              <xm:f>'High-confidence mito. proteome'!G399:I399</xm:f>
              <xm:sqref>F399</xm:sqref>
            </x14:sparkline>
            <x14:sparkline>
              <xm:f>'High-confidence mito. proteome'!G400:I400</xm:f>
              <xm:sqref>F400</xm:sqref>
            </x14:sparkline>
            <x14:sparkline>
              <xm:f>'High-confidence mito. proteome'!G401:I401</xm:f>
              <xm:sqref>F401</xm:sqref>
            </x14:sparkline>
            <x14:sparkline>
              <xm:f>'High-confidence mito. proteome'!G402:I402</xm:f>
              <xm:sqref>F402</xm:sqref>
            </x14:sparkline>
            <x14:sparkline>
              <xm:f>'High-confidence mito. proteome'!G403:I403</xm:f>
              <xm:sqref>F403</xm:sqref>
            </x14:sparkline>
            <x14:sparkline>
              <xm:f>'High-confidence mito. proteome'!G404:I404</xm:f>
              <xm:sqref>F404</xm:sqref>
            </x14:sparkline>
            <x14:sparkline>
              <xm:f>'High-confidence mito. proteome'!G405:I405</xm:f>
              <xm:sqref>F405</xm:sqref>
            </x14:sparkline>
            <x14:sparkline>
              <xm:f>'High-confidence mito. proteome'!G406:I406</xm:f>
              <xm:sqref>F406</xm:sqref>
            </x14:sparkline>
            <x14:sparkline>
              <xm:f>'High-confidence mito. proteome'!G407:I407</xm:f>
              <xm:sqref>F407</xm:sqref>
            </x14:sparkline>
            <x14:sparkline>
              <xm:f>'High-confidence mito. proteome'!G408:I408</xm:f>
              <xm:sqref>F408</xm:sqref>
            </x14:sparkline>
            <x14:sparkline>
              <xm:f>'High-confidence mito. proteome'!G409:I409</xm:f>
              <xm:sqref>F409</xm:sqref>
            </x14:sparkline>
            <x14:sparkline>
              <xm:f>'High-confidence mito. proteome'!G410:I410</xm:f>
              <xm:sqref>F410</xm:sqref>
            </x14:sparkline>
            <x14:sparkline>
              <xm:f>'High-confidence mito. proteome'!G411:I411</xm:f>
              <xm:sqref>F411</xm:sqref>
            </x14:sparkline>
            <x14:sparkline>
              <xm:f>'High-confidence mito. proteome'!G412:I412</xm:f>
              <xm:sqref>F412</xm:sqref>
            </x14:sparkline>
            <x14:sparkline>
              <xm:f>'High-confidence mito. proteome'!G413:I413</xm:f>
              <xm:sqref>F413</xm:sqref>
            </x14:sparkline>
            <x14:sparkline>
              <xm:f>'High-confidence mito. proteome'!G414:I414</xm:f>
              <xm:sqref>F414</xm:sqref>
            </x14:sparkline>
            <x14:sparkline>
              <xm:f>'High-confidence mito. proteome'!G415:I415</xm:f>
              <xm:sqref>F415</xm:sqref>
            </x14:sparkline>
            <x14:sparkline>
              <xm:f>'High-confidence mito. proteome'!G416:I416</xm:f>
              <xm:sqref>F416</xm:sqref>
            </x14:sparkline>
            <x14:sparkline>
              <xm:f>'High-confidence mito. proteome'!G417:I417</xm:f>
              <xm:sqref>F417</xm:sqref>
            </x14:sparkline>
            <x14:sparkline>
              <xm:f>'High-confidence mito. proteome'!G418:I418</xm:f>
              <xm:sqref>F418</xm:sqref>
            </x14:sparkline>
            <x14:sparkline>
              <xm:f>'High-confidence mito. proteome'!G419:I419</xm:f>
              <xm:sqref>F419</xm:sqref>
            </x14:sparkline>
            <x14:sparkline>
              <xm:f>'High-confidence mito. proteome'!G420:I420</xm:f>
              <xm:sqref>F420</xm:sqref>
            </x14:sparkline>
            <x14:sparkline>
              <xm:f>'High-confidence mito. proteome'!G421:I421</xm:f>
              <xm:sqref>F421</xm:sqref>
            </x14:sparkline>
            <x14:sparkline>
              <xm:f>'High-confidence mito. proteome'!G422:I422</xm:f>
              <xm:sqref>F422</xm:sqref>
            </x14:sparkline>
            <x14:sparkline>
              <xm:f>'High-confidence mito. proteome'!G423:I423</xm:f>
              <xm:sqref>F423</xm:sqref>
            </x14:sparkline>
            <x14:sparkline>
              <xm:f>'High-confidence mito. proteome'!G424:I424</xm:f>
              <xm:sqref>F424</xm:sqref>
            </x14:sparkline>
            <x14:sparkline>
              <xm:f>'High-confidence mito. proteome'!G425:I425</xm:f>
              <xm:sqref>F425</xm:sqref>
            </x14:sparkline>
            <x14:sparkline>
              <xm:f>'High-confidence mito. proteome'!G426:I426</xm:f>
              <xm:sqref>F426</xm:sqref>
            </x14:sparkline>
            <x14:sparkline>
              <xm:f>'High-confidence mito. proteome'!G427:I427</xm:f>
              <xm:sqref>F427</xm:sqref>
            </x14:sparkline>
            <x14:sparkline>
              <xm:f>'High-confidence mito. proteome'!G428:I428</xm:f>
              <xm:sqref>F428</xm:sqref>
            </x14:sparkline>
            <x14:sparkline>
              <xm:f>'High-confidence mito. proteome'!G429:I429</xm:f>
              <xm:sqref>F429</xm:sqref>
            </x14:sparkline>
            <x14:sparkline>
              <xm:f>'High-confidence mito. proteome'!G430:I430</xm:f>
              <xm:sqref>F430</xm:sqref>
            </x14:sparkline>
            <x14:sparkline>
              <xm:f>'High-confidence mito. proteome'!G431:I431</xm:f>
              <xm:sqref>F431</xm:sqref>
            </x14:sparkline>
            <x14:sparkline>
              <xm:f>'High-confidence mito. proteome'!G432:I432</xm:f>
              <xm:sqref>F432</xm:sqref>
            </x14:sparkline>
            <x14:sparkline>
              <xm:f>'High-confidence mito. proteome'!G433:I433</xm:f>
              <xm:sqref>F433</xm:sqref>
            </x14:sparkline>
            <x14:sparkline>
              <xm:f>'High-confidence mito. proteome'!G434:I434</xm:f>
              <xm:sqref>F434</xm:sqref>
            </x14:sparkline>
            <x14:sparkline>
              <xm:f>'High-confidence mito. proteome'!G435:I435</xm:f>
              <xm:sqref>F435</xm:sqref>
            </x14:sparkline>
            <x14:sparkline>
              <xm:f>'High-confidence mito. proteome'!G436:I436</xm:f>
              <xm:sqref>F436</xm:sqref>
            </x14:sparkline>
            <x14:sparkline>
              <xm:f>'High-confidence mito. proteome'!G437:I437</xm:f>
              <xm:sqref>F437</xm:sqref>
            </x14:sparkline>
            <x14:sparkline>
              <xm:f>'High-confidence mito. proteome'!G438:I438</xm:f>
              <xm:sqref>F438</xm:sqref>
            </x14:sparkline>
            <x14:sparkline>
              <xm:f>'High-confidence mito. proteome'!G439:I439</xm:f>
              <xm:sqref>F439</xm:sqref>
            </x14:sparkline>
            <x14:sparkline>
              <xm:f>'High-confidence mito. proteome'!G440:I440</xm:f>
              <xm:sqref>F440</xm:sqref>
            </x14:sparkline>
            <x14:sparkline>
              <xm:f>'High-confidence mito. proteome'!G441:I441</xm:f>
              <xm:sqref>F441</xm:sqref>
            </x14:sparkline>
            <x14:sparkline>
              <xm:f>'High-confidence mito. proteome'!G442:I442</xm:f>
              <xm:sqref>F442</xm:sqref>
            </x14:sparkline>
            <x14:sparkline>
              <xm:f>'High-confidence mito. proteome'!G443:I443</xm:f>
              <xm:sqref>F443</xm:sqref>
            </x14:sparkline>
            <x14:sparkline>
              <xm:f>'High-confidence mito. proteome'!G444:I444</xm:f>
              <xm:sqref>F444</xm:sqref>
            </x14:sparkline>
            <x14:sparkline>
              <xm:f>'High-confidence mito. proteome'!G445:I445</xm:f>
              <xm:sqref>F445</xm:sqref>
            </x14:sparkline>
            <x14:sparkline>
              <xm:f>'High-confidence mito. proteome'!G446:I446</xm:f>
              <xm:sqref>F446</xm:sqref>
            </x14:sparkline>
            <x14:sparkline>
              <xm:f>'High-confidence mito. proteome'!G447:I447</xm:f>
              <xm:sqref>F447</xm:sqref>
            </x14:sparkline>
            <x14:sparkline>
              <xm:f>'High-confidence mito. proteome'!G448:I448</xm:f>
              <xm:sqref>F448</xm:sqref>
            </x14:sparkline>
            <x14:sparkline>
              <xm:f>'High-confidence mito. proteome'!G449:I449</xm:f>
              <xm:sqref>F449</xm:sqref>
            </x14:sparkline>
            <x14:sparkline>
              <xm:f>'High-confidence mito. proteome'!G450:I450</xm:f>
              <xm:sqref>F450</xm:sqref>
            </x14:sparkline>
            <x14:sparkline>
              <xm:f>'High-confidence mito. proteome'!G451:I451</xm:f>
              <xm:sqref>F451</xm:sqref>
            </x14:sparkline>
            <x14:sparkline>
              <xm:f>'High-confidence mito. proteome'!G452:I452</xm:f>
              <xm:sqref>F452</xm:sqref>
            </x14:sparkline>
            <x14:sparkline>
              <xm:f>'High-confidence mito. proteome'!G453:I453</xm:f>
              <xm:sqref>F453</xm:sqref>
            </x14:sparkline>
            <x14:sparkline>
              <xm:f>'High-confidence mito. proteome'!G454:I454</xm:f>
              <xm:sqref>F454</xm:sqref>
            </x14:sparkline>
            <x14:sparkline>
              <xm:f>'High-confidence mito. proteome'!G455:I455</xm:f>
              <xm:sqref>F455</xm:sqref>
            </x14:sparkline>
            <x14:sparkline>
              <xm:f>'High-confidence mito. proteome'!G456:I456</xm:f>
              <xm:sqref>F456</xm:sqref>
            </x14:sparkline>
            <x14:sparkline>
              <xm:f>'High-confidence mito. proteome'!G457:I457</xm:f>
              <xm:sqref>F457</xm:sqref>
            </x14:sparkline>
            <x14:sparkline>
              <xm:f>'High-confidence mito. proteome'!G458:I458</xm:f>
              <xm:sqref>F458</xm:sqref>
            </x14:sparkline>
            <x14:sparkline>
              <xm:f>'High-confidence mito. proteome'!G459:I459</xm:f>
              <xm:sqref>F459</xm:sqref>
            </x14:sparkline>
            <x14:sparkline>
              <xm:f>'High-confidence mito. proteome'!G460:I460</xm:f>
              <xm:sqref>F460</xm:sqref>
            </x14:sparkline>
            <x14:sparkline>
              <xm:f>'High-confidence mito. proteome'!G461:I461</xm:f>
              <xm:sqref>F461</xm:sqref>
            </x14:sparkline>
            <x14:sparkline>
              <xm:f>'High-confidence mito. proteome'!G462:I462</xm:f>
              <xm:sqref>F462</xm:sqref>
            </x14:sparkline>
            <x14:sparkline>
              <xm:f>'High-confidence mito. proteome'!G463:I463</xm:f>
              <xm:sqref>F463</xm:sqref>
            </x14:sparkline>
            <x14:sparkline>
              <xm:f>'High-confidence mito. proteome'!G464:I464</xm:f>
              <xm:sqref>F464</xm:sqref>
            </x14:sparkline>
            <x14:sparkline>
              <xm:f>'High-confidence mito. proteome'!G465:I465</xm:f>
              <xm:sqref>F465</xm:sqref>
            </x14:sparkline>
            <x14:sparkline>
              <xm:f>'High-confidence mito. proteome'!G466:I466</xm:f>
              <xm:sqref>F466</xm:sqref>
            </x14:sparkline>
            <x14:sparkline>
              <xm:f>'High-confidence mito. proteome'!G467:I467</xm:f>
              <xm:sqref>F467</xm:sqref>
            </x14:sparkline>
            <x14:sparkline>
              <xm:f>'High-confidence mito. proteome'!G468:I468</xm:f>
              <xm:sqref>F468</xm:sqref>
            </x14:sparkline>
            <x14:sparkline>
              <xm:f>'High-confidence mito. proteome'!G469:I469</xm:f>
              <xm:sqref>F469</xm:sqref>
            </x14:sparkline>
            <x14:sparkline>
              <xm:f>'High-confidence mito. proteome'!G470:I470</xm:f>
              <xm:sqref>F470</xm:sqref>
            </x14:sparkline>
            <x14:sparkline>
              <xm:f>'High-confidence mito. proteome'!G471:I471</xm:f>
              <xm:sqref>F471</xm:sqref>
            </x14:sparkline>
            <x14:sparkline>
              <xm:f>'High-confidence mito. proteome'!G472:I472</xm:f>
              <xm:sqref>F472</xm:sqref>
            </x14:sparkline>
            <x14:sparkline>
              <xm:f>'High-confidence mito. proteome'!G473:I473</xm:f>
              <xm:sqref>F473</xm:sqref>
            </x14:sparkline>
            <x14:sparkline>
              <xm:f>'High-confidence mito. proteome'!G474:I474</xm:f>
              <xm:sqref>F474</xm:sqref>
            </x14:sparkline>
            <x14:sparkline>
              <xm:f>'High-confidence mito. proteome'!G475:I475</xm:f>
              <xm:sqref>F475</xm:sqref>
            </x14:sparkline>
            <x14:sparkline>
              <xm:f>'High-confidence mito. proteome'!G476:I476</xm:f>
              <xm:sqref>F476</xm:sqref>
            </x14:sparkline>
            <x14:sparkline>
              <xm:f>'High-confidence mito. proteome'!G477:I477</xm:f>
              <xm:sqref>F477</xm:sqref>
            </x14:sparkline>
            <x14:sparkline>
              <xm:f>'High-confidence mito. proteome'!G478:I478</xm:f>
              <xm:sqref>F478</xm:sqref>
            </x14:sparkline>
            <x14:sparkline>
              <xm:f>'High-confidence mito. proteome'!G479:I479</xm:f>
              <xm:sqref>F479</xm:sqref>
            </x14:sparkline>
            <x14:sparkline>
              <xm:f>'High-confidence mito. proteome'!G480:I480</xm:f>
              <xm:sqref>F480</xm:sqref>
            </x14:sparkline>
            <x14:sparkline>
              <xm:f>'High-confidence mito. proteome'!G481:I481</xm:f>
              <xm:sqref>F481</xm:sqref>
            </x14:sparkline>
            <x14:sparkline>
              <xm:f>'High-confidence mito. proteome'!G482:I482</xm:f>
              <xm:sqref>F482</xm:sqref>
            </x14:sparkline>
            <x14:sparkline>
              <xm:f>'High-confidence mito. proteome'!G483:I483</xm:f>
              <xm:sqref>F483</xm:sqref>
            </x14:sparkline>
            <x14:sparkline>
              <xm:f>'High-confidence mito. proteome'!G484:I484</xm:f>
              <xm:sqref>F484</xm:sqref>
            </x14:sparkline>
            <x14:sparkline>
              <xm:f>'High-confidence mito. proteome'!G485:I485</xm:f>
              <xm:sqref>F485</xm:sqref>
            </x14:sparkline>
            <x14:sparkline>
              <xm:f>'High-confidence mito. proteome'!G486:I486</xm:f>
              <xm:sqref>F486</xm:sqref>
            </x14:sparkline>
            <x14:sparkline>
              <xm:f>'High-confidence mito. proteome'!G487:I487</xm:f>
              <xm:sqref>F487</xm:sqref>
            </x14:sparkline>
            <x14:sparkline>
              <xm:f>'High-confidence mito. proteome'!G488:I488</xm:f>
              <xm:sqref>F488</xm:sqref>
            </x14:sparkline>
            <x14:sparkline>
              <xm:f>'High-confidence mito. proteome'!G489:I489</xm:f>
              <xm:sqref>F489</xm:sqref>
            </x14:sparkline>
            <x14:sparkline>
              <xm:f>'High-confidence mito. proteome'!G490:I490</xm:f>
              <xm:sqref>F490</xm:sqref>
            </x14:sparkline>
            <x14:sparkline>
              <xm:f>'High-confidence mito. proteome'!G491:I491</xm:f>
              <xm:sqref>F491</xm:sqref>
            </x14:sparkline>
            <x14:sparkline>
              <xm:f>'High-confidence mito. proteome'!G492:I492</xm:f>
              <xm:sqref>F492</xm:sqref>
            </x14:sparkline>
            <x14:sparkline>
              <xm:f>'High-confidence mito. proteome'!G493:I493</xm:f>
              <xm:sqref>F493</xm:sqref>
            </x14:sparkline>
            <x14:sparkline>
              <xm:f>'High-confidence mito. proteome'!G494:I494</xm:f>
              <xm:sqref>F494</xm:sqref>
            </x14:sparkline>
            <x14:sparkline>
              <xm:f>'High-confidence mito. proteome'!G495:I495</xm:f>
              <xm:sqref>F495</xm:sqref>
            </x14:sparkline>
            <x14:sparkline>
              <xm:f>'High-confidence mito. proteome'!G496:I496</xm:f>
              <xm:sqref>F496</xm:sqref>
            </x14:sparkline>
            <x14:sparkline>
              <xm:f>'High-confidence mito. proteome'!G497:I497</xm:f>
              <xm:sqref>F497</xm:sqref>
            </x14:sparkline>
            <x14:sparkline>
              <xm:f>'High-confidence mito. proteome'!G498:I498</xm:f>
              <xm:sqref>F498</xm:sqref>
            </x14:sparkline>
            <x14:sparkline>
              <xm:f>'High-confidence mito. proteome'!G499:I499</xm:f>
              <xm:sqref>F499</xm:sqref>
            </x14:sparkline>
            <x14:sparkline>
              <xm:f>'High-confidence mito. proteome'!G500:I500</xm:f>
              <xm:sqref>F500</xm:sqref>
            </x14:sparkline>
            <x14:sparkline>
              <xm:f>'High-confidence mito. proteome'!G501:I501</xm:f>
              <xm:sqref>F501</xm:sqref>
            </x14:sparkline>
            <x14:sparkline>
              <xm:f>'High-confidence mito. proteome'!G502:I502</xm:f>
              <xm:sqref>F502</xm:sqref>
            </x14:sparkline>
            <x14:sparkline>
              <xm:f>'High-confidence mito. proteome'!G503:I503</xm:f>
              <xm:sqref>F503</xm:sqref>
            </x14:sparkline>
            <x14:sparkline>
              <xm:f>'High-confidence mito. proteome'!G504:I504</xm:f>
              <xm:sqref>F504</xm:sqref>
            </x14:sparkline>
            <x14:sparkline>
              <xm:f>'High-confidence mito. proteome'!G505:I505</xm:f>
              <xm:sqref>F505</xm:sqref>
            </x14:sparkline>
            <x14:sparkline>
              <xm:f>'High-confidence mito. proteome'!G506:I506</xm:f>
              <xm:sqref>F506</xm:sqref>
            </x14:sparkline>
            <x14:sparkline>
              <xm:f>'High-confidence mito. proteome'!G507:I507</xm:f>
              <xm:sqref>F507</xm:sqref>
            </x14:sparkline>
            <x14:sparkline>
              <xm:f>'High-confidence mito. proteome'!G508:I508</xm:f>
              <xm:sqref>F508</xm:sqref>
            </x14:sparkline>
            <x14:sparkline>
              <xm:f>'High-confidence mito. proteome'!G509:I509</xm:f>
              <xm:sqref>F509</xm:sqref>
            </x14:sparkline>
            <x14:sparkline>
              <xm:f>'High-confidence mito. proteome'!G510:I510</xm:f>
              <xm:sqref>F510</xm:sqref>
            </x14:sparkline>
            <x14:sparkline>
              <xm:f>'High-confidence mito. proteome'!G511:I511</xm:f>
              <xm:sqref>F511</xm:sqref>
            </x14:sparkline>
            <x14:sparkline>
              <xm:f>'High-confidence mito. proteome'!G512:I512</xm:f>
              <xm:sqref>F512</xm:sqref>
            </x14:sparkline>
            <x14:sparkline>
              <xm:f>'High-confidence mito. proteome'!G513:I513</xm:f>
              <xm:sqref>F513</xm:sqref>
            </x14:sparkline>
            <x14:sparkline>
              <xm:f>'High-confidence mito. proteome'!G514:I514</xm:f>
              <xm:sqref>F514</xm:sqref>
            </x14:sparkline>
            <x14:sparkline>
              <xm:f>'High-confidence mito. proteome'!G515:I515</xm:f>
              <xm:sqref>F515</xm:sqref>
            </x14:sparkline>
            <x14:sparkline>
              <xm:f>'High-confidence mito. proteome'!G516:I516</xm:f>
              <xm:sqref>F516</xm:sqref>
            </x14:sparkline>
            <x14:sparkline>
              <xm:f>'High-confidence mito. proteome'!G517:I517</xm:f>
              <xm:sqref>F517</xm:sqref>
            </x14:sparkline>
            <x14:sparkline>
              <xm:f>'High-confidence mito. proteome'!G518:I518</xm:f>
              <xm:sqref>F518</xm:sqref>
            </x14:sparkline>
            <x14:sparkline>
              <xm:f>'High-confidence mito. proteome'!G519:I519</xm:f>
              <xm:sqref>F519</xm:sqref>
            </x14:sparkline>
            <x14:sparkline>
              <xm:f>'High-confidence mito. proteome'!G520:I520</xm:f>
              <xm:sqref>F520</xm:sqref>
            </x14:sparkline>
            <x14:sparkline>
              <xm:f>'High-confidence mito. proteome'!G521:I521</xm:f>
              <xm:sqref>F521</xm:sqref>
            </x14:sparkline>
            <x14:sparkline>
              <xm:f>'High-confidence mito. proteome'!G522:I522</xm:f>
              <xm:sqref>F522</xm:sqref>
            </x14:sparkline>
            <x14:sparkline>
              <xm:f>'High-confidence mito. proteome'!G523:I523</xm:f>
              <xm:sqref>F523</xm:sqref>
            </x14:sparkline>
            <x14:sparkline>
              <xm:f>'High-confidence mito. proteome'!G524:I524</xm:f>
              <xm:sqref>F524</xm:sqref>
            </x14:sparkline>
            <x14:sparkline>
              <xm:f>'High-confidence mito. proteome'!G525:I525</xm:f>
              <xm:sqref>F525</xm:sqref>
            </x14:sparkline>
            <x14:sparkline>
              <xm:f>'High-confidence mito. proteome'!G526:I526</xm:f>
              <xm:sqref>F526</xm:sqref>
            </x14:sparkline>
            <x14:sparkline>
              <xm:f>'High-confidence mito. proteome'!G527:I527</xm:f>
              <xm:sqref>F527</xm:sqref>
            </x14:sparkline>
            <x14:sparkline>
              <xm:f>'High-confidence mito. proteome'!G528:I528</xm:f>
              <xm:sqref>F528</xm:sqref>
            </x14:sparkline>
            <x14:sparkline>
              <xm:f>'High-confidence mito. proteome'!G529:I529</xm:f>
              <xm:sqref>F529</xm:sqref>
            </x14:sparkline>
            <x14:sparkline>
              <xm:f>'High-confidence mito. proteome'!G530:I530</xm:f>
              <xm:sqref>F530</xm:sqref>
            </x14:sparkline>
            <x14:sparkline>
              <xm:f>'High-confidence mito. proteome'!G531:I531</xm:f>
              <xm:sqref>F531</xm:sqref>
            </x14:sparkline>
            <x14:sparkline>
              <xm:f>'High-confidence mito. proteome'!G532:I532</xm:f>
              <xm:sqref>F532</xm:sqref>
            </x14:sparkline>
            <x14:sparkline>
              <xm:f>'High-confidence mito. proteome'!G533:I533</xm:f>
              <xm:sqref>F533</xm:sqref>
            </x14:sparkline>
            <x14:sparkline>
              <xm:f>'High-confidence mito. proteome'!G534:I534</xm:f>
              <xm:sqref>F534</xm:sqref>
            </x14:sparkline>
            <x14:sparkline>
              <xm:f>'High-confidence mito. proteome'!G535:I535</xm:f>
              <xm:sqref>F535</xm:sqref>
            </x14:sparkline>
            <x14:sparkline>
              <xm:f>'High-confidence mito. proteome'!G536:I536</xm:f>
              <xm:sqref>F536</xm:sqref>
            </x14:sparkline>
            <x14:sparkline>
              <xm:f>'High-confidence mito. proteome'!G537:I537</xm:f>
              <xm:sqref>F537</xm:sqref>
            </x14:sparkline>
            <x14:sparkline>
              <xm:f>'High-confidence mito. proteome'!G538:I538</xm:f>
              <xm:sqref>F538</xm:sqref>
            </x14:sparkline>
            <x14:sparkline>
              <xm:f>'High-confidence mito. proteome'!G539:I539</xm:f>
              <xm:sqref>F539</xm:sqref>
            </x14:sparkline>
            <x14:sparkline>
              <xm:f>'High-confidence mito. proteome'!G540:I540</xm:f>
              <xm:sqref>F540</xm:sqref>
            </x14:sparkline>
            <x14:sparkline>
              <xm:f>'High-confidence mito. proteome'!G541:I541</xm:f>
              <xm:sqref>F541</xm:sqref>
            </x14:sparkline>
            <x14:sparkline>
              <xm:f>'High-confidence mito. proteome'!G542:I542</xm:f>
              <xm:sqref>F542</xm:sqref>
            </x14:sparkline>
            <x14:sparkline>
              <xm:f>'High-confidence mito. proteome'!G543:I543</xm:f>
              <xm:sqref>F543</xm:sqref>
            </x14:sparkline>
            <x14:sparkline>
              <xm:f>'High-confidence mito. proteome'!G544:I544</xm:f>
              <xm:sqref>F544</xm:sqref>
            </x14:sparkline>
            <x14:sparkline>
              <xm:f>'High-confidence mito. proteome'!G545:I545</xm:f>
              <xm:sqref>F545</xm:sqref>
            </x14:sparkline>
            <x14:sparkline>
              <xm:f>'High-confidence mito. proteome'!G546:I546</xm:f>
              <xm:sqref>F546</xm:sqref>
            </x14:sparkline>
            <x14:sparkline>
              <xm:f>'High-confidence mito. proteome'!G547:I547</xm:f>
              <xm:sqref>F547</xm:sqref>
            </x14:sparkline>
            <x14:sparkline>
              <xm:f>'High-confidence mito. proteome'!G548:I548</xm:f>
              <xm:sqref>F548</xm:sqref>
            </x14:sparkline>
            <x14:sparkline>
              <xm:f>'High-confidence mito. proteome'!G549:I549</xm:f>
              <xm:sqref>F549</xm:sqref>
            </x14:sparkline>
            <x14:sparkline>
              <xm:f>'High-confidence mito. proteome'!G550:I550</xm:f>
              <xm:sqref>F550</xm:sqref>
            </x14:sparkline>
            <x14:sparkline>
              <xm:f>'High-confidence mito. proteome'!G551:I551</xm:f>
              <xm:sqref>F551</xm:sqref>
            </x14:sparkline>
            <x14:sparkline>
              <xm:f>'High-confidence mito. proteome'!G552:I552</xm:f>
              <xm:sqref>F552</xm:sqref>
            </x14:sparkline>
            <x14:sparkline>
              <xm:f>'High-confidence mito. proteome'!G553:I553</xm:f>
              <xm:sqref>F553</xm:sqref>
            </x14:sparkline>
            <x14:sparkline>
              <xm:f>'High-confidence mito. proteome'!G554:I554</xm:f>
              <xm:sqref>F554</xm:sqref>
            </x14:sparkline>
            <x14:sparkline>
              <xm:f>'High-confidence mito. proteome'!G555:I555</xm:f>
              <xm:sqref>F555</xm:sqref>
            </x14:sparkline>
            <x14:sparkline>
              <xm:f>'High-confidence mito. proteome'!G556:I556</xm:f>
              <xm:sqref>F556</xm:sqref>
            </x14:sparkline>
            <x14:sparkline>
              <xm:f>'High-confidence mito. proteome'!G557:I557</xm:f>
              <xm:sqref>F557</xm:sqref>
            </x14:sparkline>
            <x14:sparkline>
              <xm:f>'High-confidence mito. proteome'!G558:I558</xm:f>
              <xm:sqref>F558</xm:sqref>
            </x14:sparkline>
            <x14:sparkline>
              <xm:f>'High-confidence mito. proteome'!G559:I559</xm:f>
              <xm:sqref>F559</xm:sqref>
            </x14:sparkline>
            <x14:sparkline>
              <xm:f>'High-confidence mito. proteome'!G560:I560</xm:f>
              <xm:sqref>F560</xm:sqref>
            </x14:sparkline>
            <x14:sparkline>
              <xm:f>'High-confidence mito. proteome'!G561:I561</xm:f>
              <xm:sqref>F561</xm:sqref>
            </x14:sparkline>
            <x14:sparkline>
              <xm:f>'High-confidence mito. proteome'!G562:I562</xm:f>
              <xm:sqref>F562</xm:sqref>
            </x14:sparkline>
            <x14:sparkline>
              <xm:f>'High-confidence mito. proteome'!G563:I563</xm:f>
              <xm:sqref>F563</xm:sqref>
            </x14:sparkline>
            <x14:sparkline>
              <xm:f>'High-confidence mito. proteome'!G564:I564</xm:f>
              <xm:sqref>F564</xm:sqref>
            </x14:sparkline>
            <x14:sparkline>
              <xm:f>'High-confidence mito. proteome'!G565:I565</xm:f>
              <xm:sqref>F565</xm:sqref>
            </x14:sparkline>
            <x14:sparkline>
              <xm:f>'High-confidence mito. proteome'!G566:I566</xm:f>
              <xm:sqref>F566</xm:sqref>
            </x14:sparkline>
            <x14:sparkline>
              <xm:f>'High-confidence mito. proteome'!G567:I567</xm:f>
              <xm:sqref>F567</xm:sqref>
            </x14:sparkline>
            <x14:sparkline>
              <xm:f>'High-confidence mito. proteome'!G568:I568</xm:f>
              <xm:sqref>F568</xm:sqref>
            </x14:sparkline>
            <x14:sparkline>
              <xm:f>'High-confidence mito. proteome'!G569:I569</xm:f>
              <xm:sqref>F569</xm:sqref>
            </x14:sparkline>
            <x14:sparkline>
              <xm:f>'High-confidence mito. proteome'!G570:I570</xm:f>
              <xm:sqref>F570</xm:sqref>
            </x14:sparkline>
            <x14:sparkline>
              <xm:f>'High-confidence mito. proteome'!G571:I571</xm:f>
              <xm:sqref>F571</xm:sqref>
            </x14:sparkline>
            <x14:sparkline>
              <xm:f>'High-confidence mito. proteome'!G572:I572</xm:f>
              <xm:sqref>F572</xm:sqref>
            </x14:sparkline>
            <x14:sparkline>
              <xm:f>'High-confidence mito. proteome'!G573:I573</xm:f>
              <xm:sqref>F573</xm:sqref>
            </x14:sparkline>
            <x14:sparkline>
              <xm:f>'High-confidence mito. proteome'!G574:I574</xm:f>
              <xm:sqref>F574</xm:sqref>
            </x14:sparkline>
            <x14:sparkline>
              <xm:f>'High-confidence mito. proteome'!G575:I575</xm:f>
              <xm:sqref>F575</xm:sqref>
            </x14:sparkline>
            <x14:sparkline>
              <xm:f>'High-confidence mito. proteome'!G576:I576</xm:f>
              <xm:sqref>F576</xm:sqref>
            </x14:sparkline>
            <x14:sparkline>
              <xm:f>'High-confidence mito. proteome'!G577:I577</xm:f>
              <xm:sqref>F577</xm:sqref>
            </x14:sparkline>
            <x14:sparkline>
              <xm:f>'High-confidence mito. proteome'!G578:I578</xm:f>
              <xm:sqref>F578</xm:sqref>
            </x14:sparkline>
            <x14:sparkline>
              <xm:f>'High-confidence mito. proteome'!G579:I579</xm:f>
              <xm:sqref>F579</xm:sqref>
            </x14:sparkline>
            <x14:sparkline>
              <xm:f>'High-confidence mito. proteome'!G580:I580</xm:f>
              <xm:sqref>F580</xm:sqref>
            </x14:sparkline>
            <x14:sparkline>
              <xm:f>'High-confidence mito. proteome'!G581:I581</xm:f>
              <xm:sqref>F581</xm:sqref>
            </x14:sparkline>
            <x14:sparkline>
              <xm:f>'High-confidence mito. proteome'!G582:I582</xm:f>
              <xm:sqref>F582</xm:sqref>
            </x14:sparkline>
            <x14:sparkline>
              <xm:f>'High-confidence mito. proteome'!G583:I583</xm:f>
              <xm:sqref>F583</xm:sqref>
            </x14:sparkline>
            <x14:sparkline>
              <xm:f>'High-confidence mito. proteome'!G584:I584</xm:f>
              <xm:sqref>F584</xm:sqref>
            </x14:sparkline>
            <x14:sparkline>
              <xm:f>'High-confidence mito. proteome'!G585:I585</xm:f>
              <xm:sqref>F585</xm:sqref>
            </x14:sparkline>
            <x14:sparkline>
              <xm:f>'High-confidence mito. proteome'!G586:I586</xm:f>
              <xm:sqref>F586</xm:sqref>
            </x14:sparkline>
            <x14:sparkline>
              <xm:f>'High-confidence mito. proteome'!G587:I587</xm:f>
              <xm:sqref>F587</xm:sqref>
            </x14:sparkline>
            <x14:sparkline>
              <xm:f>'High-confidence mito. proteome'!G588:I588</xm:f>
              <xm:sqref>F588</xm:sqref>
            </x14:sparkline>
            <x14:sparkline>
              <xm:f>'High-confidence mito. proteome'!G589:I589</xm:f>
              <xm:sqref>F589</xm:sqref>
            </x14:sparkline>
            <x14:sparkline>
              <xm:f>'High-confidence mito. proteome'!G590:I590</xm:f>
              <xm:sqref>F590</xm:sqref>
            </x14:sparkline>
            <x14:sparkline>
              <xm:f>'High-confidence mito. proteome'!G591:I591</xm:f>
              <xm:sqref>F591</xm:sqref>
            </x14:sparkline>
            <x14:sparkline>
              <xm:f>'High-confidence mito. proteome'!G592:I592</xm:f>
              <xm:sqref>F592</xm:sqref>
            </x14:sparkline>
            <x14:sparkline>
              <xm:f>'High-confidence mito. proteome'!G593:I593</xm:f>
              <xm:sqref>F593</xm:sqref>
            </x14:sparkline>
            <x14:sparkline>
              <xm:f>'High-confidence mito. proteome'!G594:I594</xm:f>
              <xm:sqref>F594</xm:sqref>
            </x14:sparkline>
            <x14:sparkline>
              <xm:f>'High-confidence mito. proteome'!G595:I595</xm:f>
              <xm:sqref>F595</xm:sqref>
            </x14:sparkline>
            <x14:sparkline>
              <xm:f>'High-confidence mito. proteome'!G596:I596</xm:f>
              <xm:sqref>F596</xm:sqref>
            </x14:sparkline>
            <x14:sparkline>
              <xm:f>'High-confidence mito. proteome'!G597:I597</xm:f>
              <xm:sqref>F597</xm:sqref>
            </x14:sparkline>
            <x14:sparkline>
              <xm:f>'High-confidence mito. proteome'!G598:I598</xm:f>
              <xm:sqref>F598</xm:sqref>
            </x14:sparkline>
            <x14:sparkline>
              <xm:f>'High-confidence mito. proteome'!G599:I599</xm:f>
              <xm:sqref>F599</xm:sqref>
            </x14:sparkline>
            <x14:sparkline>
              <xm:f>'High-confidence mito. proteome'!G600:I600</xm:f>
              <xm:sqref>F600</xm:sqref>
            </x14:sparkline>
            <x14:sparkline>
              <xm:f>'High-confidence mito. proteome'!G601:I601</xm:f>
              <xm:sqref>F601</xm:sqref>
            </x14:sparkline>
            <x14:sparkline>
              <xm:f>'High-confidence mito. proteome'!G602:I602</xm:f>
              <xm:sqref>F602</xm:sqref>
            </x14:sparkline>
            <x14:sparkline>
              <xm:f>'High-confidence mito. proteome'!G603:I603</xm:f>
              <xm:sqref>F603</xm:sqref>
            </x14:sparkline>
            <x14:sparkline>
              <xm:f>'High-confidence mito. proteome'!G604:I604</xm:f>
              <xm:sqref>F604</xm:sqref>
            </x14:sparkline>
            <x14:sparkline>
              <xm:f>'High-confidence mito. proteome'!G605:I605</xm:f>
              <xm:sqref>F605</xm:sqref>
            </x14:sparkline>
            <x14:sparkline>
              <xm:f>'High-confidence mito. proteome'!G606:I606</xm:f>
              <xm:sqref>F606</xm:sqref>
            </x14:sparkline>
            <x14:sparkline>
              <xm:f>'High-confidence mito. proteome'!G607:I607</xm:f>
              <xm:sqref>F607</xm:sqref>
            </x14:sparkline>
            <x14:sparkline>
              <xm:f>'High-confidence mito. proteome'!G608:I608</xm:f>
              <xm:sqref>F608</xm:sqref>
            </x14:sparkline>
            <x14:sparkline>
              <xm:f>'High-confidence mito. proteome'!G609:I609</xm:f>
              <xm:sqref>F609</xm:sqref>
            </x14:sparkline>
            <x14:sparkline>
              <xm:f>'High-confidence mito. proteome'!G610:I610</xm:f>
              <xm:sqref>F610</xm:sqref>
            </x14:sparkline>
            <x14:sparkline>
              <xm:f>'High-confidence mito. proteome'!G611:I611</xm:f>
              <xm:sqref>F611</xm:sqref>
            </x14:sparkline>
            <x14:sparkline>
              <xm:f>'High-confidence mito. proteome'!G612:I612</xm:f>
              <xm:sqref>F612</xm:sqref>
            </x14:sparkline>
            <x14:sparkline>
              <xm:f>'High-confidence mito. proteome'!G613:I613</xm:f>
              <xm:sqref>F613</xm:sqref>
            </x14:sparkline>
            <x14:sparkline>
              <xm:f>'High-confidence mito. proteome'!G614:I614</xm:f>
              <xm:sqref>F614</xm:sqref>
            </x14:sparkline>
            <x14:sparkline>
              <xm:f>'High-confidence mito. proteome'!G615:I615</xm:f>
              <xm:sqref>F615</xm:sqref>
            </x14:sparkline>
            <x14:sparkline>
              <xm:f>'High-confidence mito. proteome'!G616:I616</xm:f>
              <xm:sqref>F616</xm:sqref>
            </x14:sparkline>
            <x14:sparkline>
              <xm:f>'High-confidence mito. proteome'!G617:I617</xm:f>
              <xm:sqref>F617</xm:sqref>
            </x14:sparkline>
            <x14:sparkline>
              <xm:f>'High-confidence mito. proteome'!G618:I618</xm:f>
              <xm:sqref>F618</xm:sqref>
            </x14:sparkline>
            <x14:sparkline>
              <xm:f>'High-confidence mito. proteome'!G619:I619</xm:f>
              <xm:sqref>F619</xm:sqref>
            </x14:sparkline>
            <x14:sparkline>
              <xm:f>'High-confidence mito. proteome'!G620:I620</xm:f>
              <xm:sqref>F620</xm:sqref>
            </x14:sparkline>
            <x14:sparkline>
              <xm:f>'High-confidence mito. proteome'!G621:I621</xm:f>
              <xm:sqref>F621</xm:sqref>
            </x14:sparkline>
            <x14:sparkline>
              <xm:f>'High-confidence mito. proteome'!G622:I622</xm:f>
              <xm:sqref>F622</xm:sqref>
            </x14:sparkline>
            <x14:sparkline>
              <xm:f>'High-confidence mito. proteome'!G623:I623</xm:f>
              <xm:sqref>F623</xm:sqref>
            </x14:sparkline>
            <x14:sparkline>
              <xm:f>'High-confidence mito. proteome'!G624:I624</xm:f>
              <xm:sqref>F624</xm:sqref>
            </x14:sparkline>
            <x14:sparkline>
              <xm:f>'High-confidence mito. proteome'!G625:I625</xm:f>
              <xm:sqref>F625</xm:sqref>
            </x14:sparkline>
            <x14:sparkline>
              <xm:f>'High-confidence mito. proteome'!G626:I626</xm:f>
              <xm:sqref>F626</xm:sqref>
            </x14:sparkline>
            <x14:sparkline>
              <xm:f>'High-confidence mito. proteome'!G627:I627</xm:f>
              <xm:sqref>F627</xm:sqref>
            </x14:sparkline>
            <x14:sparkline>
              <xm:f>'High-confidence mito. proteome'!G628:I628</xm:f>
              <xm:sqref>F628</xm:sqref>
            </x14:sparkline>
            <x14:sparkline>
              <xm:f>'High-confidence mito. proteome'!G629:I629</xm:f>
              <xm:sqref>F629</xm:sqref>
            </x14:sparkline>
            <x14:sparkline>
              <xm:f>'High-confidence mito. proteome'!G630:I630</xm:f>
              <xm:sqref>F630</xm:sqref>
            </x14:sparkline>
            <x14:sparkline>
              <xm:f>'High-confidence mito. proteome'!G631:I631</xm:f>
              <xm:sqref>F631</xm:sqref>
            </x14:sparkline>
            <x14:sparkline>
              <xm:f>'High-confidence mito. proteome'!G632:I632</xm:f>
              <xm:sqref>F632</xm:sqref>
            </x14:sparkline>
            <x14:sparkline>
              <xm:f>'High-confidence mito. proteome'!G633:I633</xm:f>
              <xm:sqref>F633</xm:sqref>
            </x14:sparkline>
            <x14:sparkline>
              <xm:f>'High-confidence mito. proteome'!G634:I634</xm:f>
              <xm:sqref>F634</xm:sqref>
            </x14:sparkline>
            <x14:sparkline>
              <xm:f>'High-confidence mito. proteome'!G635:I635</xm:f>
              <xm:sqref>F635</xm:sqref>
            </x14:sparkline>
            <x14:sparkline>
              <xm:f>'High-confidence mito. proteome'!G636:I636</xm:f>
              <xm:sqref>F636</xm:sqref>
            </x14:sparkline>
            <x14:sparkline>
              <xm:f>'High-confidence mito. proteome'!G637:I637</xm:f>
              <xm:sqref>F637</xm:sqref>
            </x14:sparkline>
            <x14:sparkline>
              <xm:f>'High-confidence mito. proteome'!G638:I638</xm:f>
              <xm:sqref>F638</xm:sqref>
            </x14:sparkline>
            <x14:sparkline>
              <xm:f>'High-confidence mito. proteome'!G639:I639</xm:f>
              <xm:sqref>F639</xm:sqref>
            </x14:sparkline>
            <x14:sparkline>
              <xm:f>'High-confidence mito. proteome'!G640:I640</xm:f>
              <xm:sqref>F640</xm:sqref>
            </x14:sparkline>
            <x14:sparkline>
              <xm:f>'High-confidence mito. proteome'!G641:I641</xm:f>
              <xm:sqref>F641</xm:sqref>
            </x14:sparkline>
            <x14:sparkline>
              <xm:f>'High-confidence mito. proteome'!G642:I642</xm:f>
              <xm:sqref>F642</xm:sqref>
            </x14:sparkline>
            <x14:sparkline>
              <xm:f>'High-confidence mito. proteome'!G643:I643</xm:f>
              <xm:sqref>F643</xm:sqref>
            </x14:sparkline>
            <x14:sparkline>
              <xm:f>'High-confidence mito. proteome'!G644:I644</xm:f>
              <xm:sqref>F644</xm:sqref>
            </x14:sparkline>
            <x14:sparkline>
              <xm:f>'High-confidence mito. proteome'!G645:I645</xm:f>
              <xm:sqref>F645</xm:sqref>
            </x14:sparkline>
            <x14:sparkline>
              <xm:f>'High-confidence mito. proteome'!G646:I646</xm:f>
              <xm:sqref>F646</xm:sqref>
            </x14:sparkline>
            <x14:sparkline>
              <xm:f>'High-confidence mito. proteome'!G647:I647</xm:f>
              <xm:sqref>F647</xm:sqref>
            </x14:sparkline>
            <x14:sparkline>
              <xm:f>'High-confidence mito. proteome'!G648:I648</xm:f>
              <xm:sqref>F648</xm:sqref>
            </x14:sparkline>
            <x14:sparkline>
              <xm:f>'High-confidence mito. proteome'!G649:I649</xm:f>
              <xm:sqref>F649</xm:sqref>
            </x14:sparkline>
            <x14:sparkline>
              <xm:f>'High-confidence mito. proteome'!G650:I650</xm:f>
              <xm:sqref>F650</xm:sqref>
            </x14:sparkline>
            <x14:sparkline>
              <xm:f>'High-confidence mito. proteome'!G651:I651</xm:f>
              <xm:sqref>F651</xm:sqref>
            </x14:sparkline>
            <x14:sparkline>
              <xm:f>'High-confidence mito. proteome'!G652:I652</xm:f>
              <xm:sqref>F652</xm:sqref>
            </x14:sparkline>
            <x14:sparkline>
              <xm:f>'High-confidence mito. proteome'!G653:I653</xm:f>
              <xm:sqref>F653</xm:sqref>
            </x14:sparkline>
            <x14:sparkline>
              <xm:f>'High-confidence mito. proteome'!G654:I654</xm:f>
              <xm:sqref>F654</xm:sqref>
            </x14:sparkline>
            <x14:sparkline>
              <xm:f>'High-confidence mito. proteome'!G655:I655</xm:f>
              <xm:sqref>F655</xm:sqref>
            </x14:sparkline>
            <x14:sparkline>
              <xm:f>'High-confidence mito. proteome'!G656:I656</xm:f>
              <xm:sqref>F656</xm:sqref>
            </x14:sparkline>
            <x14:sparkline>
              <xm:f>'High-confidence mito. proteome'!G657:I657</xm:f>
              <xm:sqref>F657</xm:sqref>
            </x14:sparkline>
            <x14:sparkline>
              <xm:f>'High-confidence mito. proteome'!G658:I658</xm:f>
              <xm:sqref>F658</xm:sqref>
            </x14:sparkline>
            <x14:sparkline>
              <xm:f>'High-confidence mito. proteome'!G659:I659</xm:f>
              <xm:sqref>F659</xm:sqref>
            </x14:sparkline>
            <x14:sparkline>
              <xm:f>'High-confidence mito. proteome'!G660:I660</xm:f>
              <xm:sqref>F660</xm:sqref>
            </x14:sparkline>
            <x14:sparkline>
              <xm:f>'High-confidence mito. proteome'!G661:I661</xm:f>
              <xm:sqref>F661</xm:sqref>
            </x14:sparkline>
            <x14:sparkline>
              <xm:f>'High-confidence mito. proteome'!G662:I662</xm:f>
              <xm:sqref>F662</xm:sqref>
            </x14:sparkline>
            <x14:sparkline>
              <xm:f>'High-confidence mito. proteome'!G663:I663</xm:f>
              <xm:sqref>F663</xm:sqref>
            </x14:sparkline>
            <x14:sparkline>
              <xm:f>'High-confidence mito. proteome'!G664:I664</xm:f>
              <xm:sqref>F664</xm:sqref>
            </x14:sparkline>
            <x14:sparkline>
              <xm:f>'High-confidence mito. proteome'!G665:I665</xm:f>
              <xm:sqref>F665</xm:sqref>
            </x14:sparkline>
            <x14:sparkline>
              <xm:f>'High-confidence mito. proteome'!G666:I666</xm:f>
              <xm:sqref>F666</xm:sqref>
            </x14:sparkline>
            <x14:sparkline>
              <xm:f>'High-confidence mito. proteome'!G667:I667</xm:f>
              <xm:sqref>F667</xm:sqref>
            </x14:sparkline>
            <x14:sparkline>
              <xm:f>'High-confidence mito. proteome'!G668:I668</xm:f>
              <xm:sqref>F668</xm:sqref>
            </x14:sparkline>
            <x14:sparkline>
              <xm:f>'High-confidence mito. proteome'!G669:I669</xm:f>
              <xm:sqref>F669</xm:sqref>
            </x14:sparkline>
            <x14:sparkline>
              <xm:f>'High-confidence mito. proteome'!G670:I670</xm:f>
              <xm:sqref>F670</xm:sqref>
            </x14:sparkline>
            <x14:sparkline>
              <xm:f>'High-confidence mito. proteome'!G671:I671</xm:f>
              <xm:sqref>F671</xm:sqref>
            </x14:sparkline>
            <x14:sparkline>
              <xm:f>'High-confidence mito. proteome'!G672:I672</xm:f>
              <xm:sqref>F672</xm:sqref>
            </x14:sparkline>
            <x14:sparkline>
              <xm:f>'High-confidence mito. proteome'!G673:I673</xm:f>
              <xm:sqref>F673</xm:sqref>
            </x14:sparkline>
            <x14:sparkline>
              <xm:f>'High-confidence mito. proteome'!G674:I674</xm:f>
              <xm:sqref>F674</xm:sqref>
            </x14:sparkline>
            <x14:sparkline>
              <xm:f>'High-confidence mito. proteome'!G675:I675</xm:f>
              <xm:sqref>F675</xm:sqref>
            </x14:sparkline>
            <x14:sparkline>
              <xm:f>'High-confidence mito. proteome'!G676:I676</xm:f>
              <xm:sqref>F676</xm:sqref>
            </x14:sparkline>
            <x14:sparkline>
              <xm:f>'High-confidence mito. proteome'!G677:I677</xm:f>
              <xm:sqref>F677</xm:sqref>
            </x14:sparkline>
            <x14:sparkline>
              <xm:f>'High-confidence mito. proteome'!G678:I678</xm:f>
              <xm:sqref>F678</xm:sqref>
            </x14:sparkline>
            <x14:sparkline>
              <xm:f>'High-confidence mito. proteome'!G679:I679</xm:f>
              <xm:sqref>F679</xm:sqref>
            </x14:sparkline>
            <x14:sparkline>
              <xm:f>'High-confidence mito. proteome'!G680:I680</xm:f>
              <xm:sqref>F680</xm:sqref>
            </x14:sparkline>
            <x14:sparkline>
              <xm:f>'High-confidence mito. proteome'!G681:I681</xm:f>
              <xm:sqref>F681</xm:sqref>
            </x14:sparkline>
            <x14:sparkline>
              <xm:f>'High-confidence mito. proteome'!G682:I682</xm:f>
              <xm:sqref>F682</xm:sqref>
            </x14:sparkline>
            <x14:sparkline>
              <xm:f>'High-confidence mito. proteome'!G683:I683</xm:f>
              <xm:sqref>F683</xm:sqref>
            </x14:sparkline>
            <x14:sparkline>
              <xm:f>'High-confidence mito. proteome'!G684:I684</xm:f>
              <xm:sqref>F684</xm:sqref>
            </x14:sparkline>
            <x14:sparkline>
              <xm:f>'High-confidence mito. proteome'!G685:I685</xm:f>
              <xm:sqref>F685</xm:sqref>
            </x14:sparkline>
            <x14:sparkline>
              <xm:f>'High-confidence mito. proteome'!G686:I686</xm:f>
              <xm:sqref>F686</xm:sqref>
            </x14:sparkline>
            <x14:sparkline>
              <xm:f>'High-confidence mito. proteome'!G687:I687</xm:f>
              <xm:sqref>F687</xm:sqref>
            </x14:sparkline>
            <x14:sparkline>
              <xm:f>'High-confidence mito. proteome'!G688:I688</xm:f>
              <xm:sqref>F688</xm:sqref>
            </x14:sparkline>
            <x14:sparkline>
              <xm:f>'High-confidence mito. proteome'!G689:I689</xm:f>
              <xm:sqref>F689</xm:sqref>
            </x14:sparkline>
            <x14:sparkline>
              <xm:f>'High-confidence mito. proteome'!G690:I690</xm:f>
              <xm:sqref>F690</xm:sqref>
            </x14:sparkline>
            <x14:sparkline>
              <xm:f>'High-confidence mito. proteome'!G691:I691</xm:f>
              <xm:sqref>F691</xm:sqref>
            </x14:sparkline>
            <x14:sparkline>
              <xm:f>'High-confidence mito. proteome'!G692:I692</xm:f>
              <xm:sqref>F692</xm:sqref>
            </x14:sparkline>
            <x14:sparkline>
              <xm:f>'High-confidence mito. proteome'!G693:I693</xm:f>
              <xm:sqref>F693</xm:sqref>
            </x14:sparkline>
            <x14:sparkline>
              <xm:f>'High-confidence mito. proteome'!G694:I694</xm:f>
              <xm:sqref>F694</xm:sqref>
            </x14:sparkline>
            <x14:sparkline>
              <xm:f>'High-confidence mito. proteome'!G695:I695</xm:f>
              <xm:sqref>F695</xm:sqref>
            </x14:sparkline>
            <x14:sparkline>
              <xm:f>'High-confidence mito. proteome'!G696:I696</xm:f>
              <xm:sqref>F696</xm:sqref>
            </x14:sparkline>
            <x14:sparkline>
              <xm:f>'High-confidence mito. proteome'!G697:I697</xm:f>
              <xm:sqref>F697</xm:sqref>
            </x14:sparkline>
            <x14:sparkline>
              <xm:f>'High-confidence mito. proteome'!G698:I698</xm:f>
              <xm:sqref>F698</xm:sqref>
            </x14:sparkline>
            <x14:sparkline>
              <xm:f>'High-confidence mito. proteome'!G699:I699</xm:f>
              <xm:sqref>F699</xm:sqref>
            </x14:sparkline>
            <x14:sparkline>
              <xm:f>'High-confidence mito. proteome'!G700:I700</xm:f>
              <xm:sqref>F700</xm:sqref>
            </x14:sparkline>
            <x14:sparkline>
              <xm:f>'High-confidence mito. proteome'!G701:I701</xm:f>
              <xm:sqref>F701</xm:sqref>
            </x14:sparkline>
            <x14:sparkline>
              <xm:f>'High-confidence mito. proteome'!G702:I702</xm:f>
              <xm:sqref>F702</xm:sqref>
            </x14:sparkline>
            <x14:sparkline>
              <xm:f>'High-confidence mito. proteome'!G703:I703</xm:f>
              <xm:sqref>F703</xm:sqref>
            </x14:sparkline>
            <x14:sparkline>
              <xm:f>'High-confidence mito. proteome'!G704:I704</xm:f>
              <xm:sqref>F704</xm:sqref>
            </x14:sparkline>
            <x14:sparkline>
              <xm:f>'High-confidence mito. proteome'!G705:I705</xm:f>
              <xm:sqref>F705</xm:sqref>
            </x14:sparkline>
            <x14:sparkline>
              <xm:f>'High-confidence mito. proteome'!G706:I706</xm:f>
              <xm:sqref>F706</xm:sqref>
            </x14:sparkline>
            <x14:sparkline>
              <xm:f>'High-confidence mito. proteome'!G707:I707</xm:f>
              <xm:sqref>F707</xm:sqref>
            </x14:sparkline>
            <x14:sparkline>
              <xm:f>'High-confidence mito. proteome'!G708:I708</xm:f>
              <xm:sqref>F708</xm:sqref>
            </x14:sparkline>
            <x14:sparkline>
              <xm:f>'High-confidence mito. proteome'!G709:I709</xm:f>
              <xm:sqref>F709</xm:sqref>
            </x14:sparkline>
            <x14:sparkline>
              <xm:f>'High-confidence mito. proteome'!G710:I710</xm:f>
              <xm:sqref>F710</xm:sqref>
            </x14:sparkline>
            <x14:sparkline>
              <xm:f>'High-confidence mito. proteome'!G711:I711</xm:f>
              <xm:sqref>F711</xm:sqref>
            </x14:sparkline>
            <x14:sparkline>
              <xm:f>'High-confidence mito. proteome'!G712:I712</xm:f>
              <xm:sqref>F712</xm:sqref>
            </x14:sparkline>
            <x14:sparkline>
              <xm:f>'High-confidence mito. proteome'!G713:I713</xm:f>
              <xm:sqref>F713</xm:sqref>
            </x14:sparkline>
            <x14:sparkline>
              <xm:f>'High-confidence mito. proteome'!G714:I714</xm:f>
              <xm:sqref>F714</xm:sqref>
            </x14:sparkline>
            <x14:sparkline>
              <xm:f>'High-confidence mito. proteome'!G715:I715</xm:f>
              <xm:sqref>F715</xm:sqref>
            </x14:sparkline>
            <x14:sparkline>
              <xm:f>'High-confidence mito. proteome'!G716:I716</xm:f>
              <xm:sqref>F716</xm:sqref>
            </x14:sparkline>
            <x14:sparkline>
              <xm:f>'High-confidence mito. proteome'!G717:I717</xm:f>
              <xm:sqref>F717</xm:sqref>
            </x14:sparkline>
            <x14:sparkline>
              <xm:f>'High-confidence mito. proteome'!G718:I718</xm:f>
              <xm:sqref>F718</xm:sqref>
            </x14:sparkline>
            <x14:sparkline>
              <xm:f>'High-confidence mito. proteome'!G719:I719</xm:f>
              <xm:sqref>F719</xm:sqref>
            </x14:sparkline>
            <x14:sparkline>
              <xm:f>'High-confidence mito. proteome'!G720:I720</xm:f>
              <xm:sqref>F720</xm:sqref>
            </x14:sparkline>
            <x14:sparkline>
              <xm:f>'High-confidence mito. proteome'!G721:I721</xm:f>
              <xm:sqref>F721</xm:sqref>
            </x14:sparkline>
            <x14:sparkline>
              <xm:f>'High-confidence mito. proteome'!G722:I722</xm:f>
              <xm:sqref>F722</xm:sqref>
            </x14:sparkline>
            <x14:sparkline>
              <xm:f>'High-confidence mito. proteome'!G723:I723</xm:f>
              <xm:sqref>F723</xm:sqref>
            </x14:sparkline>
            <x14:sparkline>
              <xm:f>'High-confidence mito. proteome'!G724:I724</xm:f>
              <xm:sqref>F724</xm:sqref>
            </x14:sparkline>
            <x14:sparkline>
              <xm:f>'High-confidence mito. proteome'!G725:I725</xm:f>
              <xm:sqref>F725</xm:sqref>
            </x14:sparkline>
            <x14:sparkline>
              <xm:f>'High-confidence mito. proteome'!G726:I726</xm:f>
              <xm:sqref>F726</xm:sqref>
            </x14:sparkline>
            <x14:sparkline>
              <xm:f>'High-confidence mito. proteome'!G727:I727</xm:f>
              <xm:sqref>F727</xm:sqref>
            </x14:sparkline>
            <x14:sparkline>
              <xm:f>'High-confidence mito. proteome'!G728:I728</xm:f>
              <xm:sqref>F728</xm:sqref>
            </x14:sparkline>
            <x14:sparkline>
              <xm:f>'High-confidence mito. proteome'!G729:I729</xm:f>
              <xm:sqref>F729</xm:sqref>
            </x14:sparkline>
            <x14:sparkline>
              <xm:f>'High-confidence mito. proteome'!G730:I730</xm:f>
              <xm:sqref>F730</xm:sqref>
            </x14:sparkline>
            <x14:sparkline>
              <xm:f>'High-confidence mito. proteome'!G731:I731</xm:f>
              <xm:sqref>F731</xm:sqref>
            </x14:sparkline>
            <x14:sparkline>
              <xm:f>'High-confidence mito. proteome'!G732:I732</xm:f>
              <xm:sqref>F732</xm:sqref>
            </x14:sparkline>
            <x14:sparkline>
              <xm:f>'High-confidence mito. proteome'!G733:I733</xm:f>
              <xm:sqref>F733</xm:sqref>
            </x14:sparkline>
            <x14:sparkline>
              <xm:f>'High-confidence mito. proteome'!G734:I734</xm:f>
              <xm:sqref>F734</xm:sqref>
            </x14:sparkline>
            <x14:sparkline>
              <xm:f>'High-confidence mito. proteome'!G735:I735</xm:f>
              <xm:sqref>F735</xm:sqref>
            </x14:sparkline>
            <x14:sparkline>
              <xm:f>'High-confidence mito. proteome'!G736:I736</xm:f>
              <xm:sqref>F736</xm:sqref>
            </x14:sparkline>
            <x14:sparkline>
              <xm:f>'High-confidence mito. proteome'!G737:I737</xm:f>
              <xm:sqref>F737</xm:sqref>
            </x14:sparkline>
            <x14:sparkline>
              <xm:f>'High-confidence mito. proteome'!G738:I738</xm:f>
              <xm:sqref>F738</xm:sqref>
            </x14:sparkline>
            <x14:sparkline>
              <xm:f>'High-confidence mito. proteome'!G739:I739</xm:f>
              <xm:sqref>F739</xm:sqref>
            </x14:sparkline>
            <x14:sparkline>
              <xm:f>'High-confidence mito. proteome'!G740:I740</xm:f>
              <xm:sqref>F740</xm:sqref>
            </x14:sparkline>
            <x14:sparkline>
              <xm:f>'High-confidence mito. proteome'!G741:I741</xm:f>
              <xm:sqref>F741</xm:sqref>
            </x14:sparkline>
            <x14:sparkline>
              <xm:f>'High-confidence mito. proteome'!G742:I742</xm:f>
              <xm:sqref>F742</xm:sqref>
            </x14:sparkline>
            <x14:sparkline>
              <xm:f>'High-confidence mito. proteome'!G743:I743</xm:f>
              <xm:sqref>F743</xm:sqref>
            </x14:sparkline>
            <x14:sparkline>
              <xm:f>'High-confidence mito. proteome'!G744:I744</xm:f>
              <xm:sqref>F744</xm:sqref>
            </x14:sparkline>
            <x14:sparkline>
              <xm:f>'High-confidence mito. proteome'!G745:I745</xm:f>
              <xm:sqref>F745</xm:sqref>
            </x14:sparkline>
            <x14:sparkline>
              <xm:f>'High-confidence mito. proteome'!G746:I746</xm:f>
              <xm:sqref>F746</xm:sqref>
            </x14:sparkline>
            <x14:sparkline>
              <xm:f>'High-confidence mito. proteome'!G747:I747</xm:f>
              <xm:sqref>F747</xm:sqref>
            </x14:sparkline>
            <x14:sparkline>
              <xm:f>'High-confidence mito. proteome'!G748:I748</xm:f>
              <xm:sqref>F748</xm:sqref>
            </x14:sparkline>
            <x14:sparkline>
              <xm:f>'High-confidence mito. proteome'!G749:I749</xm:f>
              <xm:sqref>F749</xm:sqref>
            </x14:sparkline>
            <x14:sparkline>
              <xm:f>'High-confidence mito. proteome'!G750:I750</xm:f>
              <xm:sqref>F750</xm:sqref>
            </x14:sparkline>
            <x14:sparkline>
              <xm:f>'High-confidence mito. proteome'!G751:I751</xm:f>
              <xm:sqref>F751</xm:sqref>
            </x14:sparkline>
            <x14:sparkline>
              <xm:f>'High-confidence mito. proteome'!G752:I752</xm:f>
              <xm:sqref>F752</xm:sqref>
            </x14:sparkline>
            <x14:sparkline>
              <xm:f>'High-confidence mito. proteome'!G753:I753</xm:f>
              <xm:sqref>F753</xm:sqref>
            </x14:sparkline>
            <x14:sparkline>
              <xm:f>'High-confidence mito. proteome'!G754:I754</xm:f>
              <xm:sqref>F754</xm:sqref>
            </x14:sparkline>
            <x14:sparkline>
              <xm:f>'High-confidence mito. proteome'!G755:I755</xm:f>
              <xm:sqref>F755</xm:sqref>
            </x14:sparkline>
            <x14:sparkline>
              <xm:f>'High-confidence mito. proteome'!G756:I756</xm:f>
              <xm:sqref>F756</xm:sqref>
            </x14:sparkline>
            <x14:sparkline>
              <xm:f>'High-confidence mito. proteome'!G757:I757</xm:f>
              <xm:sqref>F757</xm:sqref>
            </x14:sparkline>
            <x14:sparkline>
              <xm:f>'High-confidence mito. proteome'!G758:I758</xm:f>
              <xm:sqref>F758</xm:sqref>
            </x14:sparkline>
            <x14:sparkline>
              <xm:f>'High-confidence mito. proteome'!G759:I759</xm:f>
              <xm:sqref>F759</xm:sqref>
            </x14:sparkline>
            <x14:sparkline>
              <xm:f>'High-confidence mito. proteome'!G760:I760</xm:f>
              <xm:sqref>F760</xm:sqref>
            </x14:sparkline>
            <x14:sparkline>
              <xm:f>'High-confidence mito. proteome'!G761:I761</xm:f>
              <xm:sqref>F761</xm:sqref>
            </x14:sparkline>
            <x14:sparkline>
              <xm:f>'High-confidence mito. proteome'!G762:I762</xm:f>
              <xm:sqref>F762</xm:sqref>
            </x14:sparkline>
            <x14:sparkline>
              <xm:f>'High-confidence mito. proteome'!G763:I763</xm:f>
              <xm:sqref>F763</xm:sqref>
            </x14:sparkline>
            <x14:sparkline>
              <xm:f>'High-confidence mito. proteome'!G764:I764</xm:f>
              <xm:sqref>F764</xm:sqref>
            </x14:sparkline>
            <x14:sparkline>
              <xm:f>'High-confidence mito. proteome'!G765:I765</xm:f>
              <xm:sqref>F765</xm:sqref>
            </x14:sparkline>
            <x14:sparkline>
              <xm:f>'High-confidence mito. proteome'!G766:I766</xm:f>
              <xm:sqref>F766</xm:sqref>
            </x14:sparkline>
            <x14:sparkline>
              <xm:f>'High-confidence mito. proteome'!G767:I767</xm:f>
              <xm:sqref>F767</xm:sqref>
            </x14:sparkline>
            <x14:sparkline>
              <xm:f>'High-confidence mito. proteome'!G768:I768</xm:f>
              <xm:sqref>F768</xm:sqref>
            </x14:sparkline>
            <x14:sparkline>
              <xm:f>'High-confidence mito. proteome'!G769:I769</xm:f>
              <xm:sqref>F769</xm:sqref>
            </x14:sparkline>
            <x14:sparkline>
              <xm:f>'High-confidence mito. proteome'!G770:I770</xm:f>
              <xm:sqref>F770</xm:sqref>
            </x14:sparkline>
            <x14:sparkline>
              <xm:f>'High-confidence mito. proteome'!G771:I771</xm:f>
              <xm:sqref>F771</xm:sqref>
            </x14:sparkline>
            <x14:sparkline>
              <xm:f>'High-confidence mito. proteome'!G772:I772</xm:f>
              <xm:sqref>F772</xm:sqref>
            </x14:sparkline>
            <x14:sparkline>
              <xm:f>'High-confidence mito. proteome'!G773:I773</xm:f>
              <xm:sqref>F773</xm:sqref>
            </x14:sparkline>
            <x14:sparkline>
              <xm:f>'High-confidence mito. proteome'!G774:I774</xm:f>
              <xm:sqref>F774</xm:sqref>
            </x14:sparkline>
            <x14:sparkline>
              <xm:f>'High-confidence mito. proteome'!G775:I775</xm:f>
              <xm:sqref>F775</xm:sqref>
            </x14:sparkline>
            <x14:sparkline>
              <xm:f>'High-confidence mito. proteome'!G776:I776</xm:f>
              <xm:sqref>F776</xm:sqref>
            </x14:sparkline>
            <x14:sparkline>
              <xm:f>'High-confidence mito. proteome'!G777:I777</xm:f>
              <xm:sqref>F777</xm:sqref>
            </x14:sparkline>
            <x14:sparkline>
              <xm:f>'High-confidence mito. proteome'!G778:I778</xm:f>
              <xm:sqref>F778</xm:sqref>
            </x14:sparkline>
            <x14:sparkline>
              <xm:f>'High-confidence mito. proteome'!G779:I779</xm:f>
              <xm:sqref>F779</xm:sqref>
            </x14:sparkline>
            <x14:sparkline>
              <xm:f>'High-confidence mito. proteome'!G780:I780</xm:f>
              <xm:sqref>F780</xm:sqref>
            </x14:sparkline>
            <x14:sparkline>
              <xm:f>'High-confidence mito. proteome'!G781:I781</xm:f>
              <xm:sqref>F781</xm:sqref>
            </x14:sparkline>
            <x14:sparkline>
              <xm:f>'High-confidence mito. proteome'!G782:I782</xm:f>
              <xm:sqref>F782</xm:sqref>
            </x14:sparkline>
            <x14:sparkline>
              <xm:f>'High-confidence mito. proteome'!G783:I783</xm:f>
              <xm:sqref>F783</xm:sqref>
            </x14:sparkline>
            <x14:sparkline>
              <xm:f>'High-confidence mito. proteome'!G784:I784</xm:f>
              <xm:sqref>F784</xm:sqref>
            </x14:sparkline>
            <x14:sparkline>
              <xm:f>'High-confidence mito. proteome'!G785:I785</xm:f>
              <xm:sqref>F785</xm:sqref>
            </x14:sparkline>
            <x14:sparkline>
              <xm:f>'High-confidence mito. proteome'!G786:I786</xm:f>
              <xm:sqref>F786</xm:sqref>
            </x14:sparkline>
            <x14:sparkline>
              <xm:f>'High-confidence mito. proteome'!G787:I787</xm:f>
              <xm:sqref>F787</xm:sqref>
            </x14:sparkline>
            <x14:sparkline>
              <xm:f>'High-confidence mito. proteome'!G788:I788</xm:f>
              <xm:sqref>F788</xm:sqref>
            </x14:sparkline>
            <x14:sparkline>
              <xm:f>'High-confidence mito. proteome'!G789:I789</xm:f>
              <xm:sqref>F789</xm:sqref>
            </x14:sparkline>
            <x14:sparkline>
              <xm:f>'High-confidence mito. proteome'!G790:I790</xm:f>
              <xm:sqref>F790</xm:sqref>
            </x14:sparkline>
            <x14:sparkline>
              <xm:f>'High-confidence mito. proteome'!G791:I791</xm:f>
              <xm:sqref>F791</xm:sqref>
            </x14:sparkline>
            <x14:sparkline>
              <xm:f>'High-confidence mito. proteome'!G792:I792</xm:f>
              <xm:sqref>F792</xm:sqref>
            </x14:sparkline>
            <x14:sparkline>
              <xm:f>'High-confidence mito. proteome'!G793:I793</xm:f>
              <xm:sqref>F793</xm:sqref>
            </x14:sparkline>
            <x14:sparkline>
              <xm:f>'High-confidence mito. proteome'!G794:I794</xm:f>
              <xm:sqref>F794</xm:sqref>
            </x14:sparkline>
            <x14:sparkline>
              <xm:f>'High-confidence mito. proteome'!G795:I795</xm:f>
              <xm:sqref>F795</xm:sqref>
            </x14:sparkline>
            <x14:sparkline>
              <xm:f>'High-confidence mito. proteome'!G796:I796</xm:f>
              <xm:sqref>F796</xm:sqref>
            </x14:sparkline>
            <x14:sparkline>
              <xm:f>'High-confidence mito. proteome'!G797:I797</xm:f>
              <xm:sqref>F797</xm:sqref>
            </x14:sparkline>
            <x14:sparkline>
              <xm:f>'High-confidence mito. proteome'!G798:I798</xm:f>
              <xm:sqref>F798</xm:sqref>
            </x14:sparkline>
            <x14:sparkline>
              <xm:f>'High-confidence mito. proteome'!G799:I799</xm:f>
              <xm:sqref>F799</xm:sqref>
            </x14:sparkline>
            <x14:sparkline>
              <xm:f>'High-confidence mito. proteome'!G800:I800</xm:f>
              <xm:sqref>F800</xm:sqref>
            </x14:sparkline>
            <x14:sparkline>
              <xm:f>'High-confidence mito. proteome'!G801:I801</xm:f>
              <xm:sqref>F801</xm:sqref>
            </x14:sparkline>
            <x14:sparkline>
              <xm:f>'High-confidence mito. proteome'!G802:I802</xm:f>
              <xm:sqref>F802</xm:sqref>
            </x14:sparkline>
            <x14:sparkline>
              <xm:f>'High-confidence mito. proteome'!G803:I803</xm:f>
              <xm:sqref>F803</xm:sqref>
            </x14:sparkline>
            <x14:sparkline>
              <xm:f>'High-confidence mito. proteome'!G804:I804</xm:f>
              <xm:sqref>F804</xm:sqref>
            </x14:sparkline>
            <x14:sparkline>
              <xm:f>'High-confidence mito. proteome'!G805:I805</xm:f>
              <xm:sqref>F805</xm:sqref>
            </x14:sparkline>
            <x14:sparkline>
              <xm:f>'High-confidence mito. proteome'!G806:I806</xm:f>
              <xm:sqref>F806</xm:sqref>
            </x14:sparkline>
            <x14:sparkline>
              <xm:f>'High-confidence mito. proteome'!G807:I807</xm:f>
              <xm:sqref>F807</xm:sqref>
            </x14:sparkline>
            <x14:sparkline>
              <xm:f>'High-confidence mito. proteome'!G808:I808</xm:f>
              <xm:sqref>F808</xm:sqref>
            </x14:sparkline>
            <x14:sparkline>
              <xm:f>'High-confidence mito. proteome'!G809:I809</xm:f>
              <xm:sqref>F809</xm:sqref>
            </x14:sparkline>
            <x14:sparkline>
              <xm:f>'High-confidence mito. proteome'!G810:I810</xm:f>
              <xm:sqref>F810</xm:sqref>
            </x14:sparkline>
            <x14:sparkline>
              <xm:f>'High-confidence mito. proteome'!G811:I811</xm:f>
              <xm:sqref>F811</xm:sqref>
            </x14:sparkline>
            <x14:sparkline>
              <xm:f>'High-confidence mito. proteome'!G812:I812</xm:f>
              <xm:sqref>F812</xm:sqref>
            </x14:sparkline>
            <x14:sparkline>
              <xm:f>'High-confidence mito. proteome'!G813:I813</xm:f>
              <xm:sqref>F813</xm:sqref>
            </x14:sparkline>
            <x14:sparkline>
              <xm:f>'High-confidence mito. proteome'!G814:I814</xm:f>
              <xm:sqref>F814</xm:sqref>
            </x14:sparkline>
            <x14:sparkline>
              <xm:f>'High-confidence mito. proteome'!G815:I815</xm:f>
              <xm:sqref>F815</xm:sqref>
            </x14:sparkline>
            <x14:sparkline>
              <xm:f>'High-confidence mito. proteome'!G816:I816</xm:f>
              <xm:sqref>F816</xm:sqref>
            </x14:sparkline>
            <x14:sparkline>
              <xm:f>'High-confidence mito. proteome'!G817:I817</xm:f>
              <xm:sqref>F817</xm:sqref>
            </x14:sparkline>
            <x14:sparkline>
              <xm:f>'High-confidence mito. proteome'!G818:I818</xm:f>
              <xm:sqref>F818</xm:sqref>
            </x14:sparkline>
            <x14:sparkline>
              <xm:f>'High-confidence mito. proteome'!G819:I819</xm:f>
              <xm:sqref>F819</xm:sqref>
            </x14:sparkline>
            <x14:sparkline>
              <xm:f>'High-confidence mito. proteome'!G820:I820</xm:f>
              <xm:sqref>F820</xm:sqref>
            </x14:sparkline>
            <x14:sparkline>
              <xm:f>'High-confidence mito. proteome'!G821:I821</xm:f>
              <xm:sqref>F821</xm:sqref>
            </x14:sparkline>
            <x14:sparkline>
              <xm:f>'High-confidence mito. proteome'!G822:I822</xm:f>
              <xm:sqref>F822</xm:sqref>
            </x14:sparkline>
            <x14:sparkline>
              <xm:f>'High-confidence mito. proteome'!G823:I823</xm:f>
              <xm:sqref>F823</xm:sqref>
            </x14:sparkline>
            <x14:sparkline>
              <xm:f>'High-confidence mito. proteome'!G824:I824</xm:f>
              <xm:sqref>F824</xm:sqref>
            </x14:sparkline>
            <x14:sparkline>
              <xm:f>'High-confidence mito. proteome'!G825:I825</xm:f>
              <xm:sqref>F825</xm:sqref>
            </x14:sparkline>
            <x14:sparkline>
              <xm:f>'High-confidence mito. proteome'!G826:I826</xm:f>
              <xm:sqref>F826</xm:sqref>
            </x14:sparkline>
            <x14:sparkline>
              <xm:f>'High-confidence mito. proteome'!G827:I827</xm:f>
              <xm:sqref>F827</xm:sqref>
            </x14:sparkline>
            <x14:sparkline>
              <xm:f>'High-confidence mito. proteome'!G828:I828</xm:f>
              <xm:sqref>F828</xm:sqref>
            </x14:sparkline>
            <x14:sparkline>
              <xm:f>'High-confidence mito. proteome'!G829:I829</xm:f>
              <xm:sqref>F829</xm:sqref>
            </x14:sparkline>
            <x14:sparkline>
              <xm:f>'High-confidence mito. proteome'!G830:I830</xm:f>
              <xm:sqref>F830</xm:sqref>
            </x14:sparkline>
            <x14:sparkline>
              <xm:f>'High-confidence mito. proteome'!G831:I831</xm:f>
              <xm:sqref>F831</xm:sqref>
            </x14:sparkline>
            <x14:sparkline>
              <xm:f>'High-confidence mito. proteome'!G832:I832</xm:f>
              <xm:sqref>F832</xm:sqref>
            </x14:sparkline>
            <x14:sparkline>
              <xm:f>'High-confidence mito. proteome'!G833:I833</xm:f>
              <xm:sqref>F833</xm:sqref>
            </x14:sparkline>
            <x14:sparkline>
              <xm:f>'High-confidence mito. proteome'!G834:I834</xm:f>
              <xm:sqref>F834</xm:sqref>
            </x14:sparkline>
            <x14:sparkline>
              <xm:f>'High-confidence mito. proteome'!G835:I835</xm:f>
              <xm:sqref>F835</xm:sqref>
            </x14:sparkline>
            <x14:sparkline>
              <xm:f>'High-confidence mito. proteome'!G836:I836</xm:f>
              <xm:sqref>F836</xm:sqref>
            </x14:sparkline>
            <x14:sparkline>
              <xm:f>'High-confidence mito. proteome'!G837:I837</xm:f>
              <xm:sqref>F837</xm:sqref>
            </x14:sparkline>
            <x14:sparkline>
              <xm:f>'High-confidence mito. proteome'!G838:I838</xm:f>
              <xm:sqref>F838</xm:sqref>
            </x14:sparkline>
            <x14:sparkline>
              <xm:f>'High-confidence mito. proteome'!G839:I839</xm:f>
              <xm:sqref>F839</xm:sqref>
            </x14:sparkline>
            <x14:sparkline>
              <xm:f>'High-confidence mito. proteome'!G840:I840</xm:f>
              <xm:sqref>F840</xm:sqref>
            </x14:sparkline>
            <x14:sparkline>
              <xm:f>'High-confidence mito. proteome'!G841:I841</xm:f>
              <xm:sqref>F841</xm:sqref>
            </x14:sparkline>
            <x14:sparkline>
              <xm:f>'High-confidence mito. proteome'!G842:I842</xm:f>
              <xm:sqref>F842</xm:sqref>
            </x14:sparkline>
            <x14:sparkline>
              <xm:f>'High-confidence mito. proteome'!G843:I843</xm:f>
              <xm:sqref>F843</xm:sqref>
            </x14:sparkline>
            <x14:sparkline>
              <xm:f>'High-confidence mito. proteome'!G844:I844</xm:f>
              <xm:sqref>F844</xm:sqref>
            </x14:sparkline>
            <x14:sparkline>
              <xm:f>'High-confidence mito. proteome'!G845:I845</xm:f>
              <xm:sqref>F845</xm:sqref>
            </x14:sparkline>
            <x14:sparkline>
              <xm:f>'High-confidence mito. proteome'!G846:I846</xm:f>
              <xm:sqref>F846</xm:sqref>
            </x14:sparkline>
            <x14:sparkline>
              <xm:f>'High-confidence mito. proteome'!G847:I847</xm:f>
              <xm:sqref>F847</xm:sqref>
            </x14:sparkline>
            <x14:sparkline>
              <xm:f>'High-confidence mito. proteome'!G848:I848</xm:f>
              <xm:sqref>F848</xm:sqref>
            </x14:sparkline>
            <x14:sparkline>
              <xm:f>'High-confidence mito. proteome'!G849:I849</xm:f>
              <xm:sqref>F849</xm:sqref>
            </x14:sparkline>
            <x14:sparkline>
              <xm:f>'High-confidence mito. proteome'!G850:I850</xm:f>
              <xm:sqref>F850</xm:sqref>
            </x14:sparkline>
            <x14:sparkline>
              <xm:f>'High-confidence mito. proteome'!G851:I851</xm:f>
              <xm:sqref>F851</xm:sqref>
            </x14:sparkline>
            <x14:sparkline>
              <xm:f>'High-confidence mito. proteome'!G852:I852</xm:f>
              <xm:sqref>F852</xm:sqref>
            </x14:sparkline>
            <x14:sparkline>
              <xm:f>'High-confidence mito. proteome'!G853:I853</xm:f>
              <xm:sqref>F853</xm:sqref>
            </x14:sparkline>
            <x14:sparkline>
              <xm:f>'High-confidence mito. proteome'!G854:I854</xm:f>
              <xm:sqref>F854</xm:sqref>
            </x14:sparkline>
            <x14:sparkline>
              <xm:f>'High-confidence mito. proteome'!G855:I855</xm:f>
              <xm:sqref>F855</xm:sqref>
            </x14:sparkline>
            <x14:sparkline>
              <xm:f>'High-confidence mito. proteome'!G856:I856</xm:f>
              <xm:sqref>F856</xm:sqref>
            </x14:sparkline>
            <x14:sparkline>
              <xm:f>'High-confidence mito. proteome'!G857:I857</xm:f>
              <xm:sqref>F857</xm:sqref>
            </x14:sparkline>
            <x14:sparkline>
              <xm:f>'High-confidence mito. proteome'!G858:I858</xm:f>
              <xm:sqref>F858</xm:sqref>
            </x14:sparkline>
            <x14:sparkline>
              <xm:f>'High-confidence mito. proteome'!G859:I859</xm:f>
              <xm:sqref>F859</xm:sqref>
            </x14:sparkline>
            <x14:sparkline>
              <xm:f>'High-confidence mito. proteome'!G860:I860</xm:f>
              <xm:sqref>F860</xm:sqref>
            </x14:sparkline>
            <x14:sparkline>
              <xm:f>'High-confidence mito. proteome'!G861:I861</xm:f>
              <xm:sqref>F861</xm:sqref>
            </x14:sparkline>
            <x14:sparkline>
              <xm:f>'High-confidence mito. proteome'!G862:I862</xm:f>
              <xm:sqref>F862</xm:sqref>
            </x14:sparkline>
            <x14:sparkline>
              <xm:f>'High-confidence mito. proteome'!G863:I863</xm:f>
              <xm:sqref>F863</xm:sqref>
            </x14:sparkline>
            <x14:sparkline>
              <xm:f>'High-confidence mito. proteome'!G864:I864</xm:f>
              <xm:sqref>F864</xm:sqref>
            </x14:sparkline>
            <x14:sparkline>
              <xm:f>'High-confidence mito. proteome'!G865:I865</xm:f>
              <xm:sqref>F865</xm:sqref>
            </x14:sparkline>
            <x14:sparkline>
              <xm:f>'High-confidence mito. proteome'!G866:I866</xm:f>
              <xm:sqref>F866</xm:sqref>
            </x14:sparkline>
            <x14:sparkline>
              <xm:f>'High-confidence mito. proteome'!G867:I867</xm:f>
              <xm:sqref>F867</xm:sqref>
            </x14:sparkline>
            <x14:sparkline>
              <xm:f>'High-confidence mito. proteome'!G868:I868</xm:f>
              <xm:sqref>F868</xm:sqref>
            </x14:sparkline>
            <x14:sparkline>
              <xm:f>'High-confidence mito. proteome'!G869:I869</xm:f>
              <xm:sqref>F869</xm:sqref>
            </x14:sparkline>
            <x14:sparkline>
              <xm:f>'High-confidence mito. proteome'!G870:I870</xm:f>
              <xm:sqref>F870</xm:sqref>
            </x14:sparkline>
            <x14:sparkline>
              <xm:f>'High-confidence mito. proteome'!G871:I871</xm:f>
              <xm:sqref>F871</xm:sqref>
            </x14:sparkline>
            <x14:sparkline>
              <xm:f>'High-confidence mito. proteome'!G872:I872</xm:f>
              <xm:sqref>F872</xm:sqref>
            </x14:sparkline>
            <x14:sparkline>
              <xm:f>'High-confidence mito. proteome'!G873:I873</xm:f>
              <xm:sqref>F873</xm:sqref>
            </x14:sparkline>
            <x14:sparkline>
              <xm:f>'High-confidence mito. proteome'!G874:I874</xm:f>
              <xm:sqref>F874</xm:sqref>
            </x14:sparkline>
            <x14:sparkline>
              <xm:f>'High-confidence mito. proteome'!G875:I875</xm:f>
              <xm:sqref>F875</xm:sqref>
            </x14:sparkline>
            <x14:sparkline>
              <xm:f>'High-confidence mito. proteome'!G876:I876</xm:f>
              <xm:sqref>F876</xm:sqref>
            </x14:sparkline>
            <x14:sparkline>
              <xm:f>'High-confidence mito. proteome'!G877:I877</xm:f>
              <xm:sqref>F877</xm:sqref>
            </x14:sparkline>
            <x14:sparkline>
              <xm:f>'High-confidence mito. proteome'!G878:I878</xm:f>
              <xm:sqref>F878</xm:sqref>
            </x14:sparkline>
            <x14:sparkline>
              <xm:f>'High-confidence mito. proteome'!G879:I879</xm:f>
              <xm:sqref>F879</xm:sqref>
            </x14:sparkline>
            <x14:sparkline>
              <xm:f>'High-confidence mito. proteome'!G880:I880</xm:f>
              <xm:sqref>F880</xm:sqref>
            </x14:sparkline>
            <x14:sparkline>
              <xm:f>'High-confidence mito. proteome'!G881:I881</xm:f>
              <xm:sqref>F881</xm:sqref>
            </x14:sparkline>
            <x14:sparkline>
              <xm:f>'High-confidence mito. proteome'!G882:I882</xm:f>
              <xm:sqref>F882</xm:sqref>
            </x14:sparkline>
            <x14:sparkline>
              <xm:f>'High-confidence mito. proteome'!G883:I883</xm:f>
              <xm:sqref>F883</xm:sqref>
            </x14:sparkline>
            <x14:sparkline>
              <xm:f>'High-confidence mito. proteome'!G884:I884</xm:f>
              <xm:sqref>F884</xm:sqref>
            </x14:sparkline>
            <x14:sparkline>
              <xm:f>'High-confidence mito. proteome'!G885:I885</xm:f>
              <xm:sqref>F885</xm:sqref>
            </x14:sparkline>
            <x14:sparkline>
              <xm:f>'High-confidence mito. proteome'!G886:I886</xm:f>
              <xm:sqref>F886</xm:sqref>
            </x14:sparkline>
            <x14:sparkline>
              <xm:f>'High-confidence mito. proteome'!G887:I887</xm:f>
              <xm:sqref>F887</xm:sqref>
            </x14:sparkline>
            <x14:sparkline>
              <xm:f>'High-confidence mito. proteome'!G888:I888</xm:f>
              <xm:sqref>F888</xm:sqref>
            </x14:sparkline>
            <x14:sparkline>
              <xm:f>'High-confidence mito. proteome'!G889:I889</xm:f>
              <xm:sqref>F889</xm:sqref>
            </x14:sparkline>
            <x14:sparkline>
              <xm:f>'High-confidence mito. proteome'!G890:I890</xm:f>
              <xm:sqref>F890</xm:sqref>
            </x14:sparkline>
            <x14:sparkline>
              <xm:f>'High-confidence mito. proteome'!G891:I891</xm:f>
              <xm:sqref>F891</xm:sqref>
            </x14:sparkline>
            <x14:sparkline>
              <xm:f>'High-confidence mito. proteome'!G892:I892</xm:f>
              <xm:sqref>F892</xm:sqref>
            </x14:sparkline>
            <x14:sparkline>
              <xm:f>'High-confidence mito. proteome'!G893:I893</xm:f>
              <xm:sqref>F893</xm:sqref>
            </x14:sparkline>
            <x14:sparkline>
              <xm:f>'High-confidence mito. proteome'!G894:I894</xm:f>
              <xm:sqref>F894</xm:sqref>
            </x14:sparkline>
            <x14:sparkline>
              <xm:f>'High-confidence mito. proteome'!G895:I895</xm:f>
              <xm:sqref>F895</xm:sqref>
            </x14:sparkline>
            <x14:sparkline>
              <xm:f>'High-confidence mito. proteome'!G896:I896</xm:f>
              <xm:sqref>F896</xm:sqref>
            </x14:sparkline>
            <x14:sparkline>
              <xm:f>'High-confidence mito. proteome'!G897:I897</xm:f>
              <xm:sqref>F897</xm:sqref>
            </x14:sparkline>
            <x14:sparkline>
              <xm:f>'High-confidence mito. proteome'!G898:I898</xm:f>
              <xm:sqref>F898</xm:sqref>
            </x14:sparkline>
            <x14:sparkline>
              <xm:f>'High-confidence mito. proteome'!G899:I899</xm:f>
              <xm:sqref>F899</xm:sqref>
            </x14:sparkline>
            <x14:sparkline>
              <xm:f>'High-confidence mito. proteome'!G900:I900</xm:f>
              <xm:sqref>F900</xm:sqref>
            </x14:sparkline>
            <x14:sparkline>
              <xm:f>'High-confidence mito. proteome'!G901:I901</xm:f>
              <xm:sqref>F901</xm:sqref>
            </x14:sparkline>
            <x14:sparkline>
              <xm:f>'High-confidence mito. proteome'!G902:I902</xm:f>
              <xm:sqref>F902</xm:sqref>
            </x14:sparkline>
          </x14:sparklines>
        </x14:sparklineGroup>
      </x14:sparklineGroup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B9C2CD-0353-8B43-B43A-B4A9C50ED961}">
  <dimension ref="A1"/>
  <sheetViews>
    <sheetView workbookViewId="0"/>
  </sheetViews>
  <sheetFormatPr baseColWidth="10" defaultRowHeight="15" x14ac:dyDescent="0.2"/>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A5B155-931B-984B-9435-B00AB49DFCDA}">
  <dimension ref="A1:L902"/>
  <sheetViews>
    <sheetView topLeftCell="B1" workbookViewId="0">
      <selection activeCell="H12" sqref="H12"/>
    </sheetView>
  </sheetViews>
  <sheetFormatPr baseColWidth="10" defaultRowHeight="15" x14ac:dyDescent="0.2"/>
  <cols>
    <col min="8" max="8" width="16.1640625" customWidth="1"/>
    <col min="12" max="12" width="12.83203125" customWidth="1"/>
  </cols>
  <sheetData>
    <row r="1" spans="1:12" x14ac:dyDescent="0.2">
      <c r="A1" t="s">
        <v>4055</v>
      </c>
      <c r="B1" t="s">
        <v>4056</v>
      </c>
      <c r="C1" t="s">
        <v>4057</v>
      </c>
      <c r="D1" t="s">
        <v>3540</v>
      </c>
      <c r="E1" t="s">
        <v>4058</v>
      </c>
      <c r="F1" t="s">
        <v>4061</v>
      </c>
      <c r="I1" t="s">
        <v>4062</v>
      </c>
      <c r="J1" t="s">
        <v>4059</v>
      </c>
    </row>
    <row r="2" spans="1:12" x14ac:dyDescent="0.2">
      <c r="A2" s="4" t="s">
        <v>49</v>
      </c>
      <c r="B2" s="4" t="s">
        <v>50</v>
      </c>
      <c r="C2" s="4" t="s">
        <v>3545</v>
      </c>
      <c r="D2" s="4">
        <v>534</v>
      </c>
      <c r="E2">
        <f>VLOOKUP(A2,'High-confidence mito. proteome'!A:G,7,FALSE)</f>
        <v>1200</v>
      </c>
      <c r="F2" s="29">
        <f>D2*E2</f>
        <v>640800</v>
      </c>
      <c r="I2">
        <f>VLOOKUP(A2,'High-confidence mito. proteome'!A:I,9,FALSE)</f>
        <v>9596</v>
      </c>
      <c r="J2">
        <f>I2*D2</f>
        <v>5124264</v>
      </c>
    </row>
    <row r="3" spans="1:12" x14ac:dyDescent="0.2">
      <c r="A3" s="4" t="s">
        <v>127</v>
      </c>
      <c r="B3" s="4" t="s">
        <v>128</v>
      </c>
      <c r="C3" s="4"/>
      <c r="D3" s="4">
        <v>834</v>
      </c>
      <c r="E3" s="4">
        <f>VLOOKUP(A3,'High-confidence mito. proteome'!A:G,7,FALSE)</f>
        <v>105</v>
      </c>
      <c r="F3" s="4">
        <f t="shared" ref="F3:F66" si="0">D3*E3</f>
        <v>87570</v>
      </c>
      <c r="I3" s="4">
        <f>VLOOKUP(A3,'High-confidence mito. proteome'!A:I,9,FALSE)</f>
        <v>136</v>
      </c>
      <c r="J3" s="4">
        <f t="shared" ref="J3:J66" si="1">I3*D3</f>
        <v>113424</v>
      </c>
    </row>
    <row r="4" spans="1:12" x14ac:dyDescent="0.2">
      <c r="A4" s="4" t="s">
        <v>130</v>
      </c>
      <c r="B4" s="4" t="s">
        <v>131</v>
      </c>
      <c r="C4" s="4"/>
      <c r="D4" s="4">
        <v>854</v>
      </c>
      <c r="E4" s="4">
        <f>VLOOKUP(A4,'High-confidence mito. proteome'!A:G,7,FALSE)</f>
        <v>0</v>
      </c>
      <c r="F4" s="4">
        <f t="shared" si="0"/>
        <v>0</v>
      </c>
      <c r="H4" t="s">
        <v>4060</v>
      </c>
      <c r="I4" s="4">
        <f>VLOOKUP(A4,'High-confidence mito. proteome'!A:I,9,FALSE)</f>
        <v>0</v>
      </c>
      <c r="J4" s="4">
        <f t="shared" si="1"/>
        <v>0</v>
      </c>
      <c r="L4" s="4" t="s">
        <v>4060</v>
      </c>
    </row>
    <row r="5" spans="1:12" x14ac:dyDescent="0.2">
      <c r="A5" s="4" t="s">
        <v>132</v>
      </c>
      <c r="B5" s="4" t="s">
        <v>133</v>
      </c>
      <c r="C5" s="4"/>
      <c r="D5" s="4">
        <v>415</v>
      </c>
      <c r="E5" s="4">
        <f>VLOOKUP(A5,'High-confidence mito. proteome'!A:G,7,FALSE)</f>
        <v>0</v>
      </c>
      <c r="F5" s="4">
        <f t="shared" si="0"/>
        <v>0</v>
      </c>
      <c r="H5" s="28">
        <f>SUM(F21:F902)</f>
        <v>5065037474</v>
      </c>
      <c r="I5" s="4">
        <f>VLOOKUP(A5,'High-confidence mito. proteome'!A:I,9,FALSE)</f>
        <v>0</v>
      </c>
      <c r="J5" s="4">
        <f t="shared" si="1"/>
        <v>0</v>
      </c>
      <c r="L5" s="28">
        <f>SUM(J21:J902)</f>
        <v>6602368993</v>
      </c>
    </row>
    <row r="6" spans="1:12" x14ac:dyDescent="0.2">
      <c r="A6" s="4" t="s">
        <v>135</v>
      </c>
      <c r="B6" s="4" t="s">
        <v>136</v>
      </c>
      <c r="C6" s="4"/>
      <c r="D6" s="4">
        <v>556</v>
      </c>
      <c r="E6" s="4">
        <f>VLOOKUP(A6,'High-confidence mito. proteome'!A:G,7,FALSE)</f>
        <v>17</v>
      </c>
      <c r="F6" s="4">
        <f t="shared" si="0"/>
        <v>9452</v>
      </c>
      <c r="I6" s="4">
        <f>VLOOKUP(A6,'High-confidence mito. proteome'!A:I,9,FALSE)</f>
        <v>37</v>
      </c>
      <c r="J6" s="4">
        <f t="shared" si="1"/>
        <v>20572</v>
      </c>
    </row>
    <row r="7" spans="1:12" x14ac:dyDescent="0.2">
      <c r="A7" s="4" t="s">
        <v>2575</v>
      </c>
      <c r="B7" s="4" t="s">
        <v>2576</v>
      </c>
      <c r="C7" s="4"/>
      <c r="D7" s="4">
        <v>630</v>
      </c>
      <c r="E7" s="4">
        <f>VLOOKUP(A7,'High-confidence mito. proteome'!A:G,7,FALSE)</f>
        <v>0</v>
      </c>
      <c r="F7" s="4">
        <f t="shared" si="0"/>
        <v>0</v>
      </c>
      <c r="H7" t="s">
        <v>4063</v>
      </c>
      <c r="I7" s="4">
        <f>VLOOKUP(A7,'High-confidence mito. proteome'!A:I,9,FALSE)</f>
        <v>0</v>
      </c>
      <c r="J7" s="4">
        <f t="shared" si="1"/>
        <v>0</v>
      </c>
      <c r="L7" s="4" t="s">
        <v>4063</v>
      </c>
    </row>
    <row r="8" spans="1:12" x14ac:dyDescent="0.2">
      <c r="A8" s="4" t="s">
        <v>2572</v>
      </c>
      <c r="B8" s="4" t="s">
        <v>2573</v>
      </c>
      <c r="C8" s="4"/>
      <c r="D8" s="4">
        <v>354</v>
      </c>
      <c r="E8" s="4">
        <f>VLOOKUP(A8,'High-confidence mito. proteome'!A:G,7,FALSE)</f>
        <v>0</v>
      </c>
      <c r="F8" s="4">
        <f t="shared" si="0"/>
        <v>0</v>
      </c>
      <c r="H8" s="28">
        <f>SUM(F2:F20)</f>
        <v>2559916</v>
      </c>
      <c r="I8" s="4">
        <f>VLOOKUP(A8,'High-confidence mito. proteome'!A:I,9,FALSE)</f>
        <v>0</v>
      </c>
      <c r="J8" s="4">
        <f t="shared" si="1"/>
        <v>0</v>
      </c>
      <c r="L8" s="28">
        <f>SUM(J2:J20)</f>
        <v>14431470</v>
      </c>
    </row>
    <row r="9" spans="1:12" x14ac:dyDescent="0.2">
      <c r="A9" s="4" t="s">
        <v>85</v>
      </c>
      <c r="B9" s="4" t="s">
        <v>86</v>
      </c>
      <c r="C9" s="4" t="s">
        <v>3546</v>
      </c>
      <c r="D9" s="4">
        <v>48</v>
      </c>
      <c r="E9" s="4">
        <f>VLOOKUP(A9,'High-confidence mito. proteome'!A:G,7,FALSE)</f>
        <v>0</v>
      </c>
      <c r="F9" s="4">
        <f t="shared" si="0"/>
        <v>0</v>
      </c>
      <c r="I9" s="4">
        <f>VLOOKUP(A9,'High-confidence mito. proteome'!A:I,9,FALSE)</f>
        <v>0</v>
      </c>
      <c r="J9" s="4">
        <f t="shared" si="1"/>
        <v>0</v>
      </c>
    </row>
    <row r="10" spans="1:12" x14ac:dyDescent="0.2">
      <c r="A10" s="4" t="s">
        <v>82</v>
      </c>
      <c r="B10" s="4" t="s">
        <v>83</v>
      </c>
      <c r="C10" s="4" t="s">
        <v>3546</v>
      </c>
      <c r="D10" s="4">
        <v>259</v>
      </c>
      <c r="E10" s="4">
        <f>VLOOKUP(A10,'High-confidence mito. proteome'!A:G,7,FALSE)</f>
        <v>209</v>
      </c>
      <c r="F10" s="4">
        <f t="shared" si="0"/>
        <v>54131</v>
      </c>
      <c r="I10" s="4">
        <f>VLOOKUP(A10,'High-confidence mito. proteome'!A:I,9,FALSE)</f>
        <v>885</v>
      </c>
      <c r="J10" s="4">
        <f t="shared" si="1"/>
        <v>229215</v>
      </c>
    </row>
    <row r="11" spans="1:12" x14ac:dyDescent="0.2">
      <c r="A11" s="4" t="s">
        <v>34</v>
      </c>
      <c r="B11" s="4" t="s">
        <v>35</v>
      </c>
      <c r="C11" s="4" t="s">
        <v>3547</v>
      </c>
      <c r="D11" s="4">
        <v>385</v>
      </c>
      <c r="E11" s="4">
        <f>VLOOKUP(A11,'High-confidence mito. proteome'!A:G,7,FALSE)</f>
        <v>0</v>
      </c>
      <c r="F11" s="4">
        <f t="shared" si="0"/>
        <v>0</v>
      </c>
      <c r="I11" s="4">
        <f>VLOOKUP(A11,'High-confidence mito. proteome'!A:I,9,FALSE)</f>
        <v>0</v>
      </c>
      <c r="J11" s="4">
        <f t="shared" si="1"/>
        <v>0</v>
      </c>
    </row>
    <row r="12" spans="1:12" x14ac:dyDescent="0.2">
      <c r="A12" s="4" t="s">
        <v>121</v>
      </c>
      <c r="B12" s="4" t="s">
        <v>122</v>
      </c>
      <c r="C12" s="4"/>
      <c r="D12" s="4">
        <v>423</v>
      </c>
      <c r="E12" s="4">
        <f>VLOOKUP(A12,'High-confidence mito. proteome'!A:G,7,FALSE)</f>
        <v>0</v>
      </c>
      <c r="F12" s="4">
        <f t="shared" si="0"/>
        <v>0</v>
      </c>
      <c r="I12" s="4">
        <f>VLOOKUP(A12,'High-confidence mito. proteome'!A:I,9,FALSE)</f>
        <v>0</v>
      </c>
      <c r="J12" s="4">
        <f t="shared" si="1"/>
        <v>0</v>
      </c>
    </row>
    <row r="13" spans="1:12" x14ac:dyDescent="0.2">
      <c r="A13" s="4" t="s">
        <v>2569</v>
      </c>
      <c r="B13" s="4" t="s">
        <v>2570</v>
      </c>
      <c r="C13" s="4"/>
      <c r="D13" s="4">
        <v>517</v>
      </c>
      <c r="E13" s="4">
        <f>VLOOKUP(A13,'High-confidence mito. proteome'!A:G,7,FALSE)</f>
        <v>0</v>
      </c>
      <c r="F13" s="4">
        <f t="shared" si="0"/>
        <v>0</v>
      </c>
      <c r="I13" s="4">
        <f>VLOOKUP(A13,'High-confidence mito. proteome'!A:I,9,FALSE)</f>
        <v>0</v>
      </c>
      <c r="J13" s="4">
        <f t="shared" si="1"/>
        <v>0</v>
      </c>
    </row>
    <row r="14" spans="1:12" x14ac:dyDescent="0.2">
      <c r="A14" s="4" t="s">
        <v>138</v>
      </c>
      <c r="B14" s="4" t="s">
        <v>139</v>
      </c>
      <c r="C14" s="4"/>
      <c r="D14" s="4">
        <v>638</v>
      </c>
      <c r="E14" s="4">
        <f>VLOOKUP(A14,'High-confidence mito. proteome'!A:G,7,FALSE)</f>
        <v>602</v>
      </c>
      <c r="F14" s="4">
        <f t="shared" si="0"/>
        <v>384076</v>
      </c>
      <c r="I14" s="4">
        <f>VLOOKUP(A14,'High-confidence mito. proteome'!A:I,9,FALSE)</f>
        <v>400</v>
      </c>
      <c r="J14" s="4">
        <f t="shared" si="1"/>
        <v>255200</v>
      </c>
    </row>
    <row r="15" spans="1:12" x14ac:dyDescent="0.2">
      <c r="A15" s="4" t="s">
        <v>1861</v>
      </c>
      <c r="B15" s="4" t="s">
        <v>1862</v>
      </c>
      <c r="C15" s="4" t="s">
        <v>3548</v>
      </c>
      <c r="D15" s="4">
        <v>76</v>
      </c>
      <c r="E15" s="4">
        <f>VLOOKUP(A15,'High-confidence mito. proteome'!A:G,7,FALSE)</f>
        <v>0</v>
      </c>
      <c r="F15" s="4">
        <f t="shared" si="0"/>
        <v>0</v>
      </c>
      <c r="I15" s="4">
        <f>VLOOKUP(A15,'High-confidence mito. proteome'!A:I,9,FALSE)</f>
        <v>0</v>
      </c>
      <c r="J15" s="4">
        <f t="shared" si="1"/>
        <v>0</v>
      </c>
    </row>
    <row r="16" spans="1:12" x14ac:dyDescent="0.2">
      <c r="A16" s="4" t="s">
        <v>115</v>
      </c>
      <c r="B16" s="4" t="s">
        <v>116</v>
      </c>
      <c r="C16" s="4"/>
      <c r="D16" s="4">
        <v>398</v>
      </c>
      <c r="E16" s="4">
        <f>VLOOKUP(A16,'High-confidence mito. proteome'!A:G,7,FALSE)</f>
        <v>607</v>
      </c>
      <c r="F16" s="4">
        <f t="shared" si="0"/>
        <v>241586</v>
      </c>
      <c r="I16" s="4">
        <f>VLOOKUP(A16,'High-confidence mito. proteome'!A:I,9,FALSE)</f>
        <v>1024</v>
      </c>
      <c r="J16" s="4">
        <f t="shared" si="1"/>
        <v>407552</v>
      </c>
    </row>
    <row r="17" spans="1:10" x14ac:dyDescent="0.2">
      <c r="A17" s="4" t="s">
        <v>143</v>
      </c>
      <c r="B17" s="4" t="s">
        <v>144</v>
      </c>
      <c r="C17" s="4"/>
      <c r="D17" s="4">
        <v>235</v>
      </c>
      <c r="E17" s="4">
        <f>VLOOKUP(A17,'High-confidence mito. proteome'!A:G,7,FALSE)</f>
        <v>0</v>
      </c>
      <c r="F17" s="4">
        <f t="shared" si="0"/>
        <v>0</v>
      </c>
      <c r="I17" s="4">
        <f>VLOOKUP(A17,'High-confidence mito. proteome'!A:I,9,FALSE)</f>
        <v>0</v>
      </c>
      <c r="J17" s="4">
        <f t="shared" si="1"/>
        <v>0</v>
      </c>
    </row>
    <row r="18" spans="1:10" x14ac:dyDescent="0.2">
      <c r="A18" s="4" t="s">
        <v>52</v>
      </c>
      <c r="B18" s="4" t="s">
        <v>53</v>
      </c>
      <c r="C18" s="4" t="s">
        <v>3545</v>
      </c>
      <c r="D18" s="4">
        <v>251</v>
      </c>
      <c r="E18" s="4">
        <f>VLOOKUP(A18,'High-confidence mito. proteome'!A:G,7,FALSE)</f>
        <v>4551</v>
      </c>
      <c r="F18" s="4">
        <f t="shared" si="0"/>
        <v>1142301</v>
      </c>
      <c r="I18" s="4">
        <f>VLOOKUP(A18,'High-confidence mito. proteome'!A:I,9,FALSE)</f>
        <v>32993</v>
      </c>
      <c r="J18" s="4">
        <f t="shared" si="1"/>
        <v>8281243</v>
      </c>
    </row>
    <row r="19" spans="1:10" x14ac:dyDescent="0.2">
      <c r="A19" s="4" t="s">
        <v>141</v>
      </c>
      <c r="B19" s="4"/>
      <c r="C19" s="4"/>
      <c r="D19" s="4">
        <v>472</v>
      </c>
      <c r="E19" s="4">
        <f>VLOOKUP(A19,'High-confidence mito. proteome'!A:G,7,FALSE)</f>
        <v>0</v>
      </c>
      <c r="F19" s="4">
        <f t="shared" si="0"/>
        <v>0</v>
      </c>
      <c r="I19" s="4">
        <f>VLOOKUP(A19,'High-confidence mito. proteome'!A:I,9,FALSE)</f>
        <v>0</v>
      </c>
      <c r="J19" s="4">
        <f t="shared" si="1"/>
        <v>0</v>
      </c>
    </row>
    <row r="20" spans="1:10" x14ac:dyDescent="0.2">
      <c r="A20" s="4" t="s">
        <v>55</v>
      </c>
      <c r="B20" s="4" t="s">
        <v>56</v>
      </c>
      <c r="C20" s="4" t="s">
        <v>3545</v>
      </c>
      <c r="D20" s="4">
        <v>269</v>
      </c>
      <c r="E20" s="4">
        <f>VLOOKUP(A20,'High-confidence mito. proteome'!A:G,7,FALSE)</f>
        <v>0</v>
      </c>
      <c r="F20" s="4">
        <f t="shared" si="0"/>
        <v>0</v>
      </c>
      <c r="I20" s="4">
        <f>VLOOKUP(A20,'High-confidence mito. proteome'!A:I,9,FALSE)</f>
        <v>0</v>
      </c>
      <c r="J20" s="4">
        <f t="shared" si="1"/>
        <v>0</v>
      </c>
    </row>
    <row r="21" spans="1:10" x14ac:dyDescent="0.2">
      <c r="A21" s="4" t="s">
        <v>441</v>
      </c>
      <c r="B21" s="4" t="s">
        <v>442</v>
      </c>
      <c r="C21" s="4" t="s">
        <v>3549</v>
      </c>
      <c r="D21" s="4">
        <v>198</v>
      </c>
      <c r="E21" s="4">
        <f>VLOOKUP(A21,'High-confidence mito. proteome'!A:G,7,FALSE)</f>
        <v>751</v>
      </c>
      <c r="F21" s="4">
        <f t="shared" si="0"/>
        <v>148698</v>
      </c>
      <c r="I21" s="4">
        <f>VLOOKUP(A21,'High-confidence mito. proteome'!A:I,9,FALSE)</f>
        <v>1377</v>
      </c>
      <c r="J21" s="4">
        <f t="shared" si="1"/>
        <v>272646</v>
      </c>
    </row>
    <row r="22" spans="1:10" x14ac:dyDescent="0.2">
      <c r="A22" s="4" t="s">
        <v>438</v>
      </c>
      <c r="B22" s="4" t="s">
        <v>439</v>
      </c>
      <c r="C22" s="4" t="s">
        <v>3550</v>
      </c>
      <c r="D22" s="4">
        <v>493</v>
      </c>
      <c r="E22" s="4">
        <f>VLOOKUP(A22,'High-confidence mito. proteome'!A:G,7,FALSE)</f>
        <v>96</v>
      </c>
      <c r="F22" s="4">
        <f t="shared" si="0"/>
        <v>47328</v>
      </c>
      <c r="I22" s="4">
        <f>VLOOKUP(A22,'High-confidence mito. proteome'!A:I,9,FALSE)</f>
        <v>141</v>
      </c>
      <c r="J22" s="4">
        <f t="shared" si="1"/>
        <v>69513</v>
      </c>
    </row>
    <row r="23" spans="1:10" x14ac:dyDescent="0.2">
      <c r="A23" s="4" t="s">
        <v>669</v>
      </c>
      <c r="B23" s="4" t="s">
        <v>670</v>
      </c>
      <c r="C23" s="4" t="s">
        <v>3551</v>
      </c>
      <c r="D23" s="4">
        <v>399</v>
      </c>
      <c r="E23" s="4">
        <f>VLOOKUP(A23,'High-confidence mito. proteome'!A:G,7,FALSE)</f>
        <v>27</v>
      </c>
      <c r="F23" s="4">
        <f t="shared" si="0"/>
        <v>10773</v>
      </c>
      <c r="I23" s="4">
        <f>VLOOKUP(A23,'High-confidence mito. proteome'!A:I,9,FALSE)</f>
        <v>17</v>
      </c>
      <c r="J23" s="4">
        <f t="shared" si="1"/>
        <v>6783</v>
      </c>
    </row>
    <row r="24" spans="1:10" x14ac:dyDescent="0.2">
      <c r="A24" s="4" t="s">
        <v>734</v>
      </c>
      <c r="B24" s="4" t="s">
        <v>735</v>
      </c>
      <c r="C24" s="4" t="s">
        <v>3552</v>
      </c>
      <c r="D24" s="4">
        <v>1471</v>
      </c>
      <c r="E24" s="4">
        <f>VLOOKUP(A24,'High-confidence mito. proteome'!A:G,7,FALSE)</f>
        <v>336</v>
      </c>
      <c r="F24" s="4">
        <f t="shared" si="0"/>
        <v>494256</v>
      </c>
      <c r="I24" s="4">
        <f>VLOOKUP(A24,'High-confidence mito. proteome'!A:I,9,FALSE)</f>
        <v>152</v>
      </c>
      <c r="J24" s="4">
        <f t="shared" si="1"/>
        <v>223592</v>
      </c>
    </row>
    <row r="25" spans="1:10" x14ac:dyDescent="0.2">
      <c r="A25" s="4" t="s">
        <v>176</v>
      </c>
      <c r="B25" s="4" t="s">
        <v>177</v>
      </c>
      <c r="C25" s="4" t="s">
        <v>3553</v>
      </c>
      <c r="D25" s="4">
        <v>269</v>
      </c>
      <c r="E25" s="4">
        <f>VLOOKUP(A25,'High-confidence mito. proteome'!A:G,7,FALSE)</f>
        <v>1550</v>
      </c>
      <c r="F25" s="4">
        <f t="shared" si="0"/>
        <v>416950</v>
      </c>
      <c r="I25" s="4">
        <f>VLOOKUP(A25,'High-confidence mito. proteome'!A:I,9,FALSE)</f>
        <v>2386</v>
      </c>
      <c r="J25" s="4">
        <f t="shared" si="1"/>
        <v>641834</v>
      </c>
    </row>
    <row r="26" spans="1:10" x14ac:dyDescent="0.2">
      <c r="A26" s="4" t="s">
        <v>1254</v>
      </c>
      <c r="B26" s="4" t="s">
        <v>1255</v>
      </c>
      <c r="C26" s="4" t="s">
        <v>3554</v>
      </c>
      <c r="D26" s="4">
        <v>170</v>
      </c>
      <c r="E26" s="4">
        <f>VLOOKUP(A26,'High-confidence mito. proteome'!A:G,7,FALSE)</f>
        <v>38381</v>
      </c>
      <c r="F26" s="4">
        <f t="shared" si="0"/>
        <v>6524770</v>
      </c>
      <c r="I26" s="4">
        <f>VLOOKUP(A26,'High-confidence mito. proteome'!A:I,9,FALSE)</f>
        <v>28340</v>
      </c>
      <c r="J26" s="4">
        <f t="shared" si="1"/>
        <v>4817800</v>
      </c>
    </row>
    <row r="27" spans="1:10" x14ac:dyDescent="0.2">
      <c r="A27" s="4" t="s">
        <v>2512</v>
      </c>
      <c r="B27" s="4" t="s">
        <v>2513</v>
      </c>
      <c r="C27" s="4" t="s">
        <v>3555</v>
      </c>
      <c r="D27" s="4">
        <v>110</v>
      </c>
      <c r="E27" s="4">
        <f>VLOOKUP(A27,'High-confidence mito. proteome'!A:G,7,FALSE)</f>
        <v>5930</v>
      </c>
      <c r="F27" s="4">
        <f t="shared" si="0"/>
        <v>652300</v>
      </c>
      <c r="I27" s="4">
        <f>VLOOKUP(A27,'High-confidence mito. proteome'!A:I,9,FALSE)</f>
        <v>13959</v>
      </c>
      <c r="J27" s="4">
        <f t="shared" si="1"/>
        <v>1535490</v>
      </c>
    </row>
    <row r="28" spans="1:10" x14ac:dyDescent="0.2">
      <c r="A28" s="4" t="s">
        <v>1251</v>
      </c>
      <c r="B28" s="4" t="s">
        <v>1252</v>
      </c>
      <c r="C28" s="4" t="s">
        <v>3555</v>
      </c>
      <c r="D28" s="4">
        <v>118</v>
      </c>
      <c r="E28" s="4">
        <f>VLOOKUP(A28,'High-confidence mito. proteome'!A:G,7,FALSE)</f>
        <v>1257</v>
      </c>
      <c r="F28" s="4">
        <f t="shared" si="0"/>
        <v>148326</v>
      </c>
      <c r="I28" s="4">
        <f>VLOOKUP(A28,'High-confidence mito. proteome'!A:I,9,FALSE)</f>
        <v>1517</v>
      </c>
      <c r="J28" s="4">
        <f t="shared" si="1"/>
        <v>179006</v>
      </c>
    </row>
    <row r="29" spans="1:10" x14ac:dyDescent="0.2">
      <c r="A29" s="4" t="s">
        <v>1248</v>
      </c>
      <c r="B29" s="4" t="s">
        <v>1249</v>
      </c>
      <c r="C29" s="4" t="s">
        <v>3556</v>
      </c>
      <c r="D29" s="4">
        <v>662</v>
      </c>
      <c r="E29" s="4">
        <f>VLOOKUP(A29,'High-confidence mito. proteome'!A:G,7,FALSE)</f>
        <v>143</v>
      </c>
      <c r="F29" s="4">
        <f t="shared" si="0"/>
        <v>94666</v>
      </c>
      <c r="I29" s="4">
        <f>VLOOKUP(A29,'High-confidence mito. proteome'!A:I,9,FALSE)</f>
        <v>198</v>
      </c>
      <c r="J29" s="4">
        <f t="shared" si="1"/>
        <v>131076</v>
      </c>
    </row>
    <row r="30" spans="1:10" x14ac:dyDescent="0.2">
      <c r="A30" s="4" t="s">
        <v>1245</v>
      </c>
      <c r="B30" s="4" t="s">
        <v>1246</v>
      </c>
      <c r="C30" s="4" t="s">
        <v>3557</v>
      </c>
      <c r="D30" s="4">
        <v>275</v>
      </c>
      <c r="E30" s="4">
        <f>VLOOKUP(A30,'High-confidence mito. proteome'!A:G,7,FALSE)</f>
        <v>49</v>
      </c>
      <c r="F30" s="4">
        <f t="shared" si="0"/>
        <v>13475</v>
      </c>
      <c r="I30" s="4">
        <f>VLOOKUP(A30,'High-confidence mito. proteome'!A:I,9,FALSE)</f>
        <v>6</v>
      </c>
      <c r="J30" s="4">
        <f t="shared" si="1"/>
        <v>1650</v>
      </c>
    </row>
    <row r="31" spans="1:10" x14ac:dyDescent="0.2">
      <c r="A31" s="4" t="s">
        <v>1864</v>
      </c>
      <c r="B31" s="4" t="s">
        <v>1865</v>
      </c>
      <c r="C31" s="4"/>
      <c r="D31" s="4">
        <v>687</v>
      </c>
      <c r="E31" s="4">
        <f>VLOOKUP(A31,'High-confidence mito. proteome'!A:G,7,FALSE)</f>
        <v>1174</v>
      </c>
      <c r="F31" s="4">
        <f t="shared" si="0"/>
        <v>806538</v>
      </c>
      <c r="I31" s="4">
        <f>VLOOKUP(A31,'High-confidence mito. proteome'!A:I,9,FALSE)</f>
        <v>8293</v>
      </c>
      <c r="J31" s="4">
        <f t="shared" si="1"/>
        <v>5697291</v>
      </c>
    </row>
    <row r="32" spans="1:10" x14ac:dyDescent="0.2">
      <c r="A32" s="4" t="s">
        <v>764</v>
      </c>
      <c r="B32" s="4" t="s">
        <v>765</v>
      </c>
      <c r="C32" s="4" t="s">
        <v>3558</v>
      </c>
      <c r="D32" s="4">
        <v>401</v>
      </c>
      <c r="E32" s="4">
        <f>VLOOKUP(A32,'High-confidence mito. proteome'!A:G,7,FALSE)</f>
        <v>60</v>
      </c>
      <c r="F32" s="4">
        <f t="shared" si="0"/>
        <v>24060</v>
      </c>
      <c r="I32" s="4">
        <f>VLOOKUP(A32,'High-confidence mito. proteome'!A:I,9,FALSE)</f>
        <v>138</v>
      </c>
      <c r="J32" s="4">
        <f t="shared" si="1"/>
        <v>55338</v>
      </c>
    </row>
    <row r="33" spans="1:10" x14ac:dyDescent="0.2">
      <c r="A33" s="4" t="s">
        <v>684</v>
      </c>
      <c r="B33" s="4" t="s">
        <v>685</v>
      </c>
      <c r="C33" s="4" t="s">
        <v>3559</v>
      </c>
      <c r="D33" s="4">
        <v>526</v>
      </c>
      <c r="E33" s="4">
        <f>VLOOKUP(A33,'High-confidence mito. proteome'!A:G,7,FALSE)</f>
        <v>10348</v>
      </c>
      <c r="F33" s="4">
        <f t="shared" si="0"/>
        <v>5443048</v>
      </c>
      <c r="I33" s="4">
        <f>VLOOKUP(A33,'High-confidence mito. proteome'!A:I,9,FALSE)</f>
        <v>52593</v>
      </c>
      <c r="J33" s="4">
        <f t="shared" si="1"/>
        <v>27663918</v>
      </c>
    </row>
    <row r="34" spans="1:10" x14ac:dyDescent="0.2">
      <c r="A34" s="4" t="s">
        <v>1001</v>
      </c>
      <c r="B34" s="4" t="s">
        <v>1002</v>
      </c>
      <c r="C34" s="4" t="s">
        <v>3560</v>
      </c>
      <c r="D34" s="4">
        <v>1133</v>
      </c>
      <c r="E34" s="4">
        <f>VLOOKUP(A34,'High-confidence mito. proteome'!A:G,7,FALSE)</f>
        <v>2784</v>
      </c>
      <c r="F34" s="4">
        <f t="shared" si="0"/>
        <v>3154272</v>
      </c>
      <c r="I34" s="4">
        <f>VLOOKUP(A34,'High-confidence mito. proteome'!A:I,9,FALSE)</f>
        <v>3063</v>
      </c>
      <c r="J34" s="4">
        <f t="shared" si="1"/>
        <v>3470379</v>
      </c>
    </row>
    <row r="35" spans="1:10" x14ac:dyDescent="0.2">
      <c r="A35" s="4" t="s">
        <v>435</v>
      </c>
      <c r="B35" s="4" t="s">
        <v>436</v>
      </c>
      <c r="C35" s="4" t="s">
        <v>3561</v>
      </c>
      <c r="D35" s="4">
        <v>318</v>
      </c>
      <c r="E35" s="4">
        <f>VLOOKUP(A35,'High-confidence mito. proteome'!A:G,7,FALSE)</f>
        <v>64598</v>
      </c>
      <c r="F35" s="4">
        <f t="shared" si="0"/>
        <v>20542164</v>
      </c>
      <c r="I35" s="4">
        <f>VLOOKUP(A35,'High-confidence mito. proteome'!A:I,9,FALSE)</f>
        <v>188346</v>
      </c>
      <c r="J35" s="4">
        <f t="shared" si="1"/>
        <v>59894028</v>
      </c>
    </row>
    <row r="36" spans="1:10" x14ac:dyDescent="0.2">
      <c r="A36" s="4" t="s">
        <v>1022</v>
      </c>
      <c r="B36" s="4" t="s">
        <v>1023</v>
      </c>
      <c r="C36" s="4" t="s">
        <v>3562</v>
      </c>
      <c r="D36" s="4">
        <v>232</v>
      </c>
      <c r="E36" s="4">
        <f>VLOOKUP(A36,'High-confidence mito. proteome'!A:G,7,FALSE)</f>
        <v>244</v>
      </c>
      <c r="F36" s="4">
        <f t="shared" si="0"/>
        <v>56608</v>
      </c>
      <c r="I36" s="4">
        <f>VLOOKUP(A36,'High-confidence mito. proteome'!A:I,9,FALSE)</f>
        <v>605</v>
      </c>
      <c r="J36" s="4">
        <f t="shared" si="1"/>
        <v>140360</v>
      </c>
    </row>
    <row r="37" spans="1:10" x14ac:dyDescent="0.2">
      <c r="A37" s="4" t="s">
        <v>291</v>
      </c>
      <c r="B37" s="4" t="s">
        <v>2586</v>
      </c>
      <c r="C37" s="4" t="s">
        <v>3563</v>
      </c>
      <c r="D37" s="4">
        <v>59</v>
      </c>
      <c r="E37" s="4">
        <f>VLOOKUP(A37,'High-confidence mito. proteome'!A:G,7,FALSE)</f>
        <v>0</v>
      </c>
      <c r="F37" s="4">
        <f t="shared" si="0"/>
        <v>0</v>
      </c>
      <c r="I37" s="4">
        <f>VLOOKUP(A37,'High-confidence mito. proteome'!A:I,9,FALSE)</f>
        <v>0</v>
      </c>
      <c r="J37" s="4">
        <f t="shared" si="1"/>
        <v>0</v>
      </c>
    </row>
    <row r="38" spans="1:10" x14ac:dyDescent="0.2">
      <c r="A38" s="4" t="s">
        <v>212</v>
      </c>
      <c r="B38" s="4" t="s">
        <v>213</v>
      </c>
      <c r="C38" s="4" t="s">
        <v>3564</v>
      </c>
      <c r="D38" s="4">
        <v>457</v>
      </c>
      <c r="E38" s="4">
        <f>VLOOKUP(A38,'High-confidence mito. proteome'!A:G,7,FALSE)</f>
        <v>41221</v>
      </c>
      <c r="F38" s="4">
        <f t="shared" si="0"/>
        <v>18837997</v>
      </c>
      <c r="I38" s="4">
        <f>VLOOKUP(A38,'High-confidence mito. proteome'!A:I,9,FALSE)</f>
        <v>126771</v>
      </c>
      <c r="J38" s="4">
        <f t="shared" si="1"/>
        <v>57934347</v>
      </c>
    </row>
    <row r="39" spans="1:10" x14ac:dyDescent="0.2">
      <c r="A39" s="4" t="s">
        <v>851</v>
      </c>
      <c r="B39" s="4"/>
      <c r="C39" s="4"/>
      <c r="D39" s="4">
        <v>418</v>
      </c>
      <c r="E39" s="4">
        <f>VLOOKUP(A39,'High-confidence mito. proteome'!A:G,7,FALSE)</f>
        <v>1787</v>
      </c>
      <c r="F39" s="4">
        <f t="shared" si="0"/>
        <v>746966</v>
      </c>
      <c r="I39" s="4">
        <f>VLOOKUP(A39,'High-confidence mito. proteome'!A:I,9,FALSE)</f>
        <v>1536</v>
      </c>
      <c r="J39" s="4">
        <f t="shared" si="1"/>
        <v>642048</v>
      </c>
    </row>
    <row r="40" spans="1:10" x14ac:dyDescent="0.2">
      <c r="A40" s="4" t="s">
        <v>853</v>
      </c>
      <c r="B40" s="4" t="s">
        <v>854</v>
      </c>
      <c r="C40" s="4" t="s">
        <v>3565</v>
      </c>
      <c r="D40" s="4">
        <v>208</v>
      </c>
      <c r="E40" s="4">
        <f>VLOOKUP(A40,'High-confidence mito. proteome'!A:G,7,FALSE)</f>
        <v>6624</v>
      </c>
      <c r="F40" s="4">
        <f t="shared" si="0"/>
        <v>1377792</v>
      </c>
      <c r="I40" s="4">
        <f>VLOOKUP(A40,'High-confidence mito. proteome'!A:I,9,FALSE)</f>
        <v>4545</v>
      </c>
      <c r="J40" s="4">
        <f t="shared" si="1"/>
        <v>945360</v>
      </c>
    </row>
    <row r="41" spans="1:10" x14ac:dyDescent="0.2">
      <c r="A41" s="4" t="s">
        <v>2519</v>
      </c>
      <c r="B41" s="4" t="s">
        <v>2520</v>
      </c>
      <c r="C41" s="4" t="s">
        <v>3566</v>
      </c>
      <c r="D41" s="4">
        <v>109</v>
      </c>
      <c r="E41" s="4">
        <f>VLOOKUP(A41,'High-confidence mito. proteome'!A:G,7,FALSE)</f>
        <v>1320</v>
      </c>
      <c r="F41" s="4">
        <f t="shared" si="0"/>
        <v>143880</v>
      </c>
      <c r="I41" s="4">
        <f>VLOOKUP(A41,'High-confidence mito. proteome'!A:I,9,FALSE)</f>
        <v>2393</v>
      </c>
      <c r="J41" s="4">
        <f t="shared" si="1"/>
        <v>260837</v>
      </c>
    </row>
    <row r="42" spans="1:10" x14ac:dyDescent="0.2">
      <c r="A42" s="4" t="s">
        <v>856</v>
      </c>
      <c r="B42" s="4" t="s">
        <v>2587</v>
      </c>
      <c r="C42" s="4" t="s">
        <v>3567</v>
      </c>
      <c r="D42" s="4">
        <v>193</v>
      </c>
      <c r="E42" s="4">
        <f>VLOOKUP(A42,'High-confidence mito. proteome'!A:G,7,FALSE)</f>
        <v>296</v>
      </c>
      <c r="F42" s="4">
        <f t="shared" si="0"/>
        <v>57128</v>
      </c>
      <c r="I42" s="4">
        <f>VLOOKUP(A42,'High-confidence mito. proteome'!A:I,9,FALSE)</f>
        <v>795</v>
      </c>
      <c r="J42" s="4">
        <f t="shared" si="1"/>
        <v>153435</v>
      </c>
    </row>
    <row r="43" spans="1:10" x14ac:dyDescent="0.2">
      <c r="A43" s="4" t="s">
        <v>858</v>
      </c>
      <c r="B43" s="4" t="s">
        <v>859</v>
      </c>
      <c r="C43" s="4" t="s">
        <v>3568</v>
      </c>
      <c r="D43" s="4">
        <v>261</v>
      </c>
      <c r="E43" s="4">
        <f>VLOOKUP(A43,'High-confidence mito. proteome'!A:G,7,FALSE)</f>
        <v>18957</v>
      </c>
      <c r="F43" s="4">
        <f t="shared" si="0"/>
        <v>4947777</v>
      </c>
      <c r="I43" s="4">
        <f>VLOOKUP(A43,'High-confidence mito. proteome'!A:I,9,FALSE)</f>
        <v>75737</v>
      </c>
      <c r="J43" s="4">
        <f t="shared" si="1"/>
        <v>19767357</v>
      </c>
    </row>
    <row r="44" spans="1:10" x14ac:dyDescent="0.2">
      <c r="A44" s="4" t="s">
        <v>848</v>
      </c>
      <c r="B44" s="4" t="s">
        <v>849</v>
      </c>
      <c r="C44" s="4" t="s">
        <v>3569</v>
      </c>
      <c r="D44" s="4">
        <v>541</v>
      </c>
      <c r="E44" s="4">
        <f>VLOOKUP(A44,'High-confidence mito. proteome'!A:G,7,FALSE)</f>
        <v>178</v>
      </c>
      <c r="F44" s="4">
        <f t="shared" si="0"/>
        <v>96298</v>
      </c>
      <c r="I44" s="4">
        <f>VLOOKUP(A44,'High-confidence mito. proteome'!A:I,9,FALSE)</f>
        <v>238</v>
      </c>
      <c r="J44" s="4">
        <f t="shared" si="1"/>
        <v>128758</v>
      </c>
    </row>
    <row r="45" spans="1:10" x14ac:dyDescent="0.2">
      <c r="A45" s="4" t="s">
        <v>1071</v>
      </c>
      <c r="B45" s="4" t="s">
        <v>1072</v>
      </c>
      <c r="C45" s="4" t="s">
        <v>3570</v>
      </c>
      <c r="D45" s="4">
        <v>177</v>
      </c>
      <c r="E45" s="4">
        <f>VLOOKUP(A45,'High-confidence mito. proteome'!A:G,7,FALSE)</f>
        <v>1180</v>
      </c>
      <c r="F45" s="4">
        <f t="shared" si="0"/>
        <v>208860</v>
      </c>
      <c r="I45" s="4">
        <f>VLOOKUP(A45,'High-confidence mito. proteome'!A:I,9,FALSE)</f>
        <v>2282</v>
      </c>
      <c r="J45" s="4">
        <f t="shared" si="1"/>
        <v>403914</v>
      </c>
    </row>
    <row r="46" spans="1:10" x14ac:dyDescent="0.2">
      <c r="A46" s="4" t="s">
        <v>1068</v>
      </c>
      <c r="B46" s="4" t="s">
        <v>1069</v>
      </c>
      <c r="C46" s="4" t="s">
        <v>3571</v>
      </c>
      <c r="D46" s="4">
        <v>270</v>
      </c>
      <c r="E46" s="4">
        <f>VLOOKUP(A46,'High-confidence mito. proteome'!A:G,7,FALSE)</f>
        <v>524</v>
      </c>
      <c r="F46" s="4">
        <f t="shared" si="0"/>
        <v>141480</v>
      </c>
      <c r="I46" s="4">
        <f>VLOOKUP(A46,'High-confidence mito. proteome'!A:I,9,FALSE)</f>
        <v>725</v>
      </c>
      <c r="J46" s="4">
        <f t="shared" si="1"/>
        <v>195750</v>
      </c>
    </row>
    <row r="47" spans="1:10" x14ac:dyDescent="0.2">
      <c r="A47" s="4" t="s">
        <v>1065</v>
      </c>
      <c r="B47" s="4" t="s">
        <v>1066</v>
      </c>
      <c r="C47" s="4" t="s">
        <v>3572</v>
      </c>
      <c r="D47" s="4">
        <v>460</v>
      </c>
      <c r="E47" s="4">
        <f>VLOOKUP(A47,'High-confidence mito. proteome'!A:G,7,FALSE)</f>
        <v>481</v>
      </c>
      <c r="F47" s="4">
        <f t="shared" si="0"/>
        <v>221260</v>
      </c>
      <c r="I47" s="4">
        <f>VLOOKUP(A47,'High-confidence mito. proteome'!A:I,9,FALSE)</f>
        <v>547</v>
      </c>
      <c r="J47" s="4">
        <f t="shared" si="1"/>
        <v>251620</v>
      </c>
    </row>
    <row r="48" spans="1:10" x14ac:dyDescent="0.2">
      <c r="A48" s="4" t="s">
        <v>200</v>
      </c>
      <c r="B48" s="4" t="s">
        <v>201</v>
      </c>
      <c r="C48" s="4" t="s">
        <v>3546</v>
      </c>
      <c r="D48" s="4">
        <v>545</v>
      </c>
      <c r="E48" s="4">
        <f>VLOOKUP(A48,'High-confidence mito. proteome'!A:G,7,FALSE)</f>
        <v>78868</v>
      </c>
      <c r="F48" s="4">
        <f t="shared" si="0"/>
        <v>42983060</v>
      </c>
      <c r="I48" s="4">
        <f>VLOOKUP(A48,'High-confidence mito. proteome'!A:I,9,FALSE)</f>
        <v>299125</v>
      </c>
      <c r="J48" s="4">
        <f t="shared" si="1"/>
        <v>163023125</v>
      </c>
    </row>
    <row r="49" spans="1:10" x14ac:dyDescent="0.2">
      <c r="A49" s="4" t="s">
        <v>1062</v>
      </c>
      <c r="B49" s="4" t="s">
        <v>1063</v>
      </c>
      <c r="C49" s="4" t="s">
        <v>3573</v>
      </c>
      <c r="D49" s="4">
        <v>196</v>
      </c>
      <c r="E49" s="4">
        <f>VLOOKUP(A49,'High-confidence mito. proteome'!A:G,7,FALSE)</f>
        <v>322</v>
      </c>
      <c r="F49" s="4">
        <f t="shared" si="0"/>
        <v>63112</v>
      </c>
      <c r="I49" s="4">
        <f>VLOOKUP(A49,'High-confidence mito. proteome'!A:I,9,FALSE)</f>
        <v>189</v>
      </c>
      <c r="J49" s="4">
        <f t="shared" si="1"/>
        <v>37044</v>
      </c>
    </row>
    <row r="50" spans="1:10" x14ac:dyDescent="0.2">
      <c r="A50" s="4" t="s">
        <v>450</v>
      </c>
      <c r="B50" s="4" t="s">
        <v>451</v>
      </c>
      <c r="C50" s="4" t="s">
        <v>3574</v>
      </c>
      <c r="D50" s="4">
        <v>473</v>
      </c>
      <c r="E50" s="4">
        <f>VLOOKUP(A50,'High-confidence mito. proteome'!A:G,7,FALSE)</f>
        <v>676</v>
      </c>
      <c r="F50" s="4">
        <f t="shared" si="0"/>
        <v>319748</v>
      </c>
      <c r="I50" s="4">
        <f>VLOOKUP(A50,'High-confidence mito. proteome'!A:I,9,FALSE)</f>
        <v>557</v>
      </c>
      <c r="J50" s="4">
        <f t="shared" si="1"/>
        <v>263461</v>
      </c>
    </row>
    <row r="51" spans="1:10" x14ac:dyDescent="0.2">
      <c r="A51" s="4" t="s">
        <v>1074</v>
      </c>
      <c r="B51" s="4" t="s">
        <v>1075</v>
      </c>
      <c r="C51" s="4" t="s">
        <v>3575</v>
      </c>
      <c r="D51" s="4">
        <v>177</v>
      </c>
      <c r="E51" s="4">
        <f>VLOOKUP(A51,'High-confidence mito. proteome'!A:G,7,FALSE)</f>
        <v>1341</v>
      </c>
      <c r="F51" s="4">
        <f t="shared" si="0"/>
        <v>237357</v>
      </c>
      <c r="I51" s="4">
        <f>VLOOKUP(A51,'High-confidence mito. proteome'!A:I,9,FALSE)</f>
        <v>2130</v>
      </c>
      <c r="J51" s="4">
        <f t="shared" si="1"/>
        <v>377010</v>
      </c>
    </row>
    <row r="52" spans="1:10" x14ac:dyDescent="0.2">
      <c r="A52" s="4" t="s">
        <v>1028</v>
      </c>
      <c r="B52" s="4" t="s">
        <v>1029</v>
      </c>
      <c r="C52" s="4" t="s">
        <v>3576</v>
      </c>
      <c r="D52" s="4">
        <v>301</v>
      </c>
      <c r="E52" s="4">
        <f>VLOOKUP(A52,'High-confidence mito. proteome'!A:G,7,FALSE)</f>
        <v>742</v>
      </c>
      <c r="F52" s="4">
        <f t="shared" si="0"/>
        <v>223342</v>
      </c>
      <c r="I52" s="4">
        <f>VLOOKUP(A52,'High-confidence mito. proteome'!A:I,9,FALSE)</f>
        <v>1016</v>
      </c>
      <c r="J52" s="4">
        <f t="shared" si="1"/>
        <v>305816</v>
      </c>
    </row>
    <row r="53" spans="1:10" x14ac:dyDescent="0.2">
      <c r="A53" s="4" t="s">
        <v>1025</v>
      </c>
      <c r="B53" s="4" t="s">
        <v>1026</v>
      </c>
      <c r="C53" s="4" t="s">
        <v>3577</v>
      </c>
      <c r="D53" s="4">
        <v>380</v>
      </c>
      <c r="E53" s="4">
        <f>VLOOKUP(A53,'High-confidence mito. proteome'!A:G,7,FALSE)</f>
        <v>12303</v>
      </c>
      <c r="F53" s="4">
        <f t="shared" si="0"/>
        <v>4675140</v>
      </c>
      <c r="I53" s="4">
        <f>VLOOKUP(A53,'High-confidence mito. proteome'!A:I,9,FALSE)</f>
        <v>34684</v>
      </c>
      <c r="J53" s="4">
        <f t="shared" si="1"/>
        <v>13179920</v>
      </c>
    </row>
    <row r="54" spans="1:10" x14ac:dyDescent="0.2">
      <c r="A54" s="4" t="s">
        <v>1031</v>
      </c>
      <c r="B54" s="4" t="s">
        <v>1032</v>
      </c>
      <c r="C54" s="4" t="s">
        <v>3578</v>
      </c>
      <c r="D54" s="4">
        <v>228</v>
      </c>
      <c r="E54" s="4">
        <f>VLOOKUP(A54,'High-confidence mito. proteome'!A:G,7,FALSE)</f>
        <v>24473</v>
      </c>
      <c r="F54" s="4">
        <f t="shared" si="0"/>
        <v>5579844</v>
      </c>
      <c r="I54" s="4">
        <f>VLOOKUP(A54,'High-confidence mito. proteome'!A:I,9,FALSE)</f>
        <v>25903</v>
      </c>
      <c r="J54" s="4">
        <f t="shared" si="1"/>
        <v>5905884</v>
      </c>
    </row>
    <row r="55" spans="1:10" x14ac:dyDescent="0.2">
      <c r="A55" s="4" t="s">
        <v>539</v>
      </c>
      <c r="B55" s="4" t="s">
        <v>540</v>
      </c>
      <c r="C55" s="4" t="s">
        <v>3576</v>
      </c>
      <c r="D55" s="4">
        <v>295</v>
      </c>
      <c r="E55" s="4">
        <f>VLOOKUP(A55,'High-confidence mito. proteome'!A:G,7,FALSE)</f>
        <v>765</v>
      </c>
      <c r="F55" s="4">
        <f t="shared" si="0"/>
        <v>225675</v>
      </c>
      <c r="I55" s="4">
        <f>VLOOKUP(A55,'High-confidence mito. proteome'!A:I,9,FALSE)</f>
        <v>1116</v>
      </c>
      <c r="J55" s="4">
        <f t="shared" si="1"/>
        <v>329220</v>
      </c>
    </row>
    <row r="56" spans="1:10" x14ac:dyDescent="0.2">
      <c r="A56" s="4" t="s">
        <v>1034</v>
      </c>
      <c r="B56" s="4" t="s">
        <v>1035</v>
      </c>
      <c r="C56" s="4" t="s">
        <v>3546</v>
      </c>
      <c r="D56" s="4">
        <v>311</v>
      </c>
      <c r="E56" s="4">
        <f>VLOOKUP(A56,'High-confidence mito. proteome'!A:G,7,FALSE)</f>
        <v>16268</v>
      </c>
      <c r="F56" s="4">
        <f t="shared" si="0"/>
        <v>5059348</v>
      </c>
      <c r="I56" s="4">
        <f>VLOOKUP(A56,'High-confidence mito. proteome'!A:I,9,FALSE)</f>
        <v>57327</v>
      </c>
      <c r="J56" s="4">
        <f t="shared" si="1"/>
        <v>17828697</v>
      </c>
    </row>
    <row r="57" spans="1:10" x14ac:dyDescent="0.2">
      <c r="A57" s="4" t="s">
        <v>1077</v>
      </c>
      <c r="B57" s="4" t="s">
        <v>1078</v>
      </c>
      <c r="C57" s="4" t="s">
        <v>3579</v>
      </c>
      <c r="D57" s="4">
        <v>572</v>
      </c>
      <c r="E57" s="4">
        <f>VLOOKUP(A57,'High-confidence mito. proteome'!A:G,7,FALSE)</f>
        <v>147</v>
      </c>
      <c r="F57" s="4">
        <f t="shared" si="0"/>
        <v>84084</v>
      </c>
      <c r="I57" s="4">
        <f>VLOOKUP(A57,'High-confidence mito. proteome'!A:I,9,FALSE)</f>
        <v>239</v>
      </c>
      <c r="J57" s="4">
        <f t="shared" si="1"/>
        <v>136708</v>
      </c>
    </row>
    <row r="58" spans="1:10" x14ac:dyDescent="0.2">
      <c r="A58" s="4" t="s">
        <v>1080</v>
      </c>
      <c r="B58" s="4" t="s">
        <v>1081</v>
      </c>
      <c r="C58" s="4" t="s">
        <v>3580</v>
      </c>
      <c r="D58" s="4">
        <v>175</v>
      </c>
      <c r="E58" s="4">
        <f>VLOOKUP(A58,'High-confidence mito. proteome'!A:G,7,FALSE)</f>
        <v>0</v>
      </c>
      <c r="F58" s="4">
        <f t="shared" si="0"/>
        <v>0</v>
      </c>
      <c r="I58" s="4">
        <f>VLOOKUP(A58,'High-confidence mito. proteome'!A:I,9,FALSE)</f>
        <v>0</v>
      </c>
      <c r="J58" s="4">
        <f t="shared" si="1"/>
        <v>0</v>
      </c>
    </row>
    <row r="59" spans="1:10" x14ac:dyDescent="0.2">
      <c r="A59" s="4" t="s">
        <v>1037</v>
      </c>
      <c r="B59" s="4" t="s">
        <v>1038</v>
      </c>
      <c r="C59" s="4"/>
      <c r="D59" s="4">
        <v>344</v>
      </c>
      <c r="E59" s="4">
        <f>VLOOKUP(A59,'High-confidence mito. proteome'!A:G,7,FALSE)</f>
        <v>2890</v>
      </c>
      <c r="F59" s="4">
        <f t="shared" si="0"/>
        <v>994160</v>
      </c>
      <c r="I59" s="4">
        <f>VLOOKUP(A59,'High-confidence mito. proteome'!A:I,9,FALSE)</f>
        <v>1027</v>
      </c>
      <c r="J59" s="4">
        <f t="shared" si="1"/>
        <v>353288</v>
      </c>
    </row>
    <row r="60" spans="1:10" x14ac:dyDescent="0.2">
      <c r="A60" s="4" t="s">
        <v>1040</v>
      </c>
      <c r="B60" s="4"/>
      <c r="C60" s="4"/>
      <c r="D60" s="4">
        <v>501</v>
      </c>
      <c r="E60" s="4">
        <f>VLOOKUP(A60,'High-confidence mito. proteome'!A:G,7,FALSE)</f>
        <v>5142</v>
      </c>
      <c r="F60" s="4">
        <f t="shared" si="0"/>
        <v>2576142</v>
      </c>
      <c r="I60" s="4">
        <f>VLOOKUP(A60,'High-confidence mito. proteome'!A:I,9,FALSE)</f>
        <v>8267</v>
      </c>
      <c r="J60" s="4">
        <f t="shared" si="1"/>
        <v>4141767</v>
      </c>
    </row>
    <row r="61" spans="1:10" x14ac:dyDescent="0.2">
      <c r="A61" s="4" t="s">
        <v>785</v>
      </c>
      <c r="B61" s="4" t="s">
        <v>786</v>
      </c>
      <c r="C61" s="4" t="s">
        <v>3581</v>
      </c>
      <c r="D61" s="4">
        <v>620</v>
      </c>
      <c r="E61" s="4">
        <f>VLOOKUP(A61,'High-confidence mito. proteome'!A:G,7,FALSE)</f>
        <v>60</v>
      </c>
      <c r="F61" s="4">
        <f t="shared" si="0"/>
        <v>37200</v>
      </c>
      <c r="I61" s="4">
        <f>VLOOKUP(A61,'High-confidence mito. proteome'!A:I,9,FALSE)</f>
        <v>56</v>
      </c>
      <c r="J61" s="4">
        <f t="shared" si="1"/>
        <v>34720</v>
      </c>
    </row>
    <row r="62" spans="1:10" x14ac:dyDescent="0.2">
      <c r="A62" s="4" t="s">
        <v>278</v>
      </c>
      <c r="B62" s="4" t="s">
        <v>279</v>
      </c>
      <c r="C62" s="4" t="s">
        <v>3582</v>
      </c>
      <c r="D62" s="4">
        <v>975</v>
      </c>
      <c r="E62" s="4">
        <f>VLOOKUP(A62,'High-confidence mito. proteome'!A:G,7,FALSE)</f>
        <v>5847</v>
      </c>
      <c r="F62" s="4">
        <f t="shared" si="0"/>
        <v>5700825</v>
      </c>
      <c r="I62" s="4">
        <f>VLOOKUP(A62,'High-confidence mito. proteome'!A:I,9,FALSE)</f>
        <v>5872</v>
      </c>
      <c r="J62" s="4">
        <f t="shared" si="1"/>
        <v>5725200</v>
      </c>
    </row>
    <row r="63" spans="1:10" x14ac:dyDescent="0.2">
      <c r="A63" s="4" t="s">
        <v>432</v>
      </c>
      <c r="B63" s="4" t="s">
        <v>433</v>
      </c>
      <c r="C63" s="4" t="s">
        <v>3583</v>
      </c>
      <c r="D63" s="4">
        <v>307</v>
      </c>
      <c r="E63" s="4">
        <f>VLOOKUP(A63,'High-confidence mito. proteome'!A:G,7,FALSE)</f>
        <v>0</v>
      </c>
      <c r="F63" s="4">
        <f t="shared" si="0"/>
        <v>0</v>
      </c>
      <c r="I63" s="4">
        <f>VLOOKUP(A63,'High-confidence mito. proteome'!A:I,9,FALSE)</f>
        <v>0</v>
      </c>
      <c r="J63" s="4">
        <f t="shared" si="1"/>
        <v>0</v>
      </c>
    </row>
    <row r="64" spans="1:10" x14ac:dyDescent="0.2">
      <c r="A64" s="4" t="s">
        <v>1083</v>
      </c>
      <c r="B64" s="4" t="s">
        <v>1084</v>
      </c>
      <c r="C64" s="4" t="s">
        <v>3584</v>
      </c>
      <c r="D64" s="4">
        <v>354</v>
      </c>
      <c r="E64" s="4">
        <f>VLOOKUP(A64,'High-confidence mito. proteome'!A:G,7,FALSE)</f>
        <v>1221</v>
      </c>
      <c r="F64" s="4">
        <f t="shared" si="0"/>
        <v>432234</v>
      </c>
      <c r="I64" s="4">
        <f>VLOOKUP(A64,'High-confidence mito. proteome'!A:I,9,FALSE)</f>
        <v>1027</v>
      </c>
      <c r="J64" s="4">
        <f t="shared" si="1"/>
        <v>363558</v>
      </c>
    </row>
    <row r="65" spans="1:10" x14ac:dyDescent="0.2">
      <c r="A65" s="4" t="s">
        <v>782</v>
      </c>
      <c r="B65" s="4" t="s">
        <v>783</v>
      </c>
      <c r="C65" s="4" t="s">
        <v>3585</v>
      </c>
      <c r="D65" s="4">
        <v>109</v>
      </c>
      <c r="E65" s="4">
        <f>VLOOKUP(A65,'High-confidence mito. proteome'!A:G,7,FALSE)</f>
        <v>2719</v>
      </c>
      <c r="F65" s="4">
        <f t="shared" si="0"/>
        <v>296371</v>
      </c>
      <c r="I65" s="4">
        <f>VLOOKUP(A65,'High-confidence mito. proteome'!A:I,9,FALSE)</f>
        <v>2876</v>
      </c>
      <c r="J65" s="4">
        <f t="shared" si="1"/>
        <v>313484</v>
      </c>
    </row>
    <row r="66" spans="1:10" x14ac:dyDescent="0.2">
      <c r="A66" s="4" t="s">
        <v>1042</v>
      </c>
      <c r="B66" s="4" t="s">
        <v>1043</v>
      </c>
      <c r="C66" s="4" t="s">
        <v>3586</v>
      </c>
      <c r="D66" s="4">
        <v>329</v>
      </c>
      <c r="E66" s="4">
        <f>VLOOKUP(A66,'High-confidence mito. proteome'!A:G,7,FALSE)</f>
        <v>336</v>
      </c>
      <c r="F66" s="4">
        <f t="shared" si="0"/>
        <v>110544</v>
      </c>
      <c r="I66" s="4">
        <f>VLOOKUP(A66,'High-confidence mito. proteome'!A:I,9,FALSE)</f>
        <v>108</v>
      </c>
      <c r="J66" s="4">
        <f t="shared" si="1"/>
        <v>35532</v>
      </c>
    </row>
    <row r="67" spans="1:10" x14ac:dyDescent="0.2">
      <c r="A67" s="4" t="s">
        <v>1915</v>
      </c>
      <c r="B67" s="4" t="s">
        <v>1916</v>
      </c>
      <c r="C67" s="4"/>
      <c r="D67" s="4">
        <v>231</v>
      </c>
      <c r="E67" s="4">
        <f>VLOOKUP(A67,'High-confidence mito. proteome'!A:G,7,FALSE)</f>
        <v>11884</v>
      </c>
      <c r="F67" s="4">
        <f t="shared" ref="F67:F130" si="2">D67*E67</f>
        <v>2745204</v>
      </c>
      <c r="I67" s="4">
        <f>VLOOKUP(A67,'High-confidence mito. proteome'!A:I,9,FALSE)</f>
        <v>11778</v>
      </c>
      <c r="J67" s="4">
        <f t="shared" ref="J67:J130" si="3">I67*D67</f>
        <v>2720718</v>
      </c>
    </row>
    <row r="68" spans="1:10" x14ac:dyDescent="0.2">
      <c r="A68" s="4" t="s">
        <v>206</v>
      </c>
      <c r="B68" s="4" t="s">
        <v>207</v>
      </c>
      <c r="C68" s="4" t="s">
        <v>3587</v>
      </c>
      <c r="D68" s="4">
        <v>162</v>
      </c>
      <c r="E68" s="4">
        <f>VLOOKUP(A68,'High-confidence mito. proteome'!A:G,7,FALSE)</f>
        <v>2791</v>
      </c>
      <c r="F68" s="4">
        <f t="shared" si="2"/>
        <v>452142</v>
      </c>
      <c r="I68" s="4">
        <f>VLOOKUP(A68,'High-confidence mito. proteome'!A:I,9,FALSE)</f>
        <v>4943</v>
      </c>
      <c r="J68" s="4">
        <f t="shared" si="3"/>
        <v>800766</v>
      </c>
    </row>
    <row r="69" spans="1:10" x14ac:dyDescent="0.2">
      <c r="A69" s="4" t="s">
        <v>1045</v>
      </c>
      <c r="B69" s="4" t="s">
        <v>1046</v>
      </c>
      <c r="C69" s="4" t="s">
        <v>3588</v>
      </c>
      <c r="D69" s="4">
        <v>667</v>
      </c>
      <c r="E69" s="4">
        <f>VLOOKUP(A69,'High-confidence mito. proteome'!A:G,7,FALSE)</f>
        <v>38144</v>
      </c>
      <c r="F69" s="4">
        <f t="shared" si="2"/>
        <v>25442048</v>
      </c>
      <c r="I69" s="4">
        <f>VLOOKUP(A69,'High-confidence mito. proteome'!A:I,9,FALSE)</f>
        <v>29782</v>
      </c>
      <c r="J69" s="4">
        <f t="shared" si="3"/>
        <v>19864594</v>
      </c>
    </row>
    <row r="70" spans="1:10" x14ac:dyDescent="0.2">
      <c r="A70" s="4" t="s">
        <v>992</v>
      </c>
      <c r="B70" s="4" t="s">
        <v>993</v>
      </c>
      <c r="C70" s="4" t="s">
        <v>3562</v>
      </c>
      <c r="D70" s="4">
        <v>177</v>
      </c>
      <c r="E70" s="4">
        <f>VLOOKUP(A70,'High-confidence mito. proteome'!A:G,7,FALSE)</f>
        <v>570</v>
      </c>
      <c r="F70" s="4">
        <f t="shared" si="2"/>
        <v>100890</v>
      </c>
      <c r="I70" s="4">
        <f>VLOOKUP(A70,'High-confidence mito. proteome'!A:I,9,FALSE)</f>
        <v>968</v>
      </c>
      <c r="J70" s="4">
        <f t="shared" si="3"/>
        <v>171336</v>
      </c>
    </row>
    <row r="71" spans="1:10" x14ac:dyDescent="0.2">
      <c r="A71" s="4" t="s">
        <v>1048</v>
      </c>
      <c r="B71" s="4" t="s">
        <v>1049</v>
      </c>
      <c r="C71" s="4" t="s">
        <v>3589</v>
      </c>
      <c r="D71" s="4">
        <v>278</v>
      </c>
      <c r="E71" s="4">
        <f>VLOOKUP(A71,'High-confidence mito. proteome'!A:G,7,FALSE)</f>
        <v>987</v>
      </c>
      <c r="F71" s="4">
        <f t="shared" si="2"/>
        <v>274386</v>
      </c>
      <c r="I71" s="4">
        <f>VLOOKUP(A71,'High-confidence mito. proteome'!A:I,9,FALSE)</f>
        <v>1828</v>
      </c>
      <c r="J71" s="4">
        <f t="shared" si="3"/>
        <v>508184</v>
      </c>
    </row>
    <row r="72" spans="1:10" x14ac:dyDescent="0.2">
      <c r="A72" s="4" t="s">
        <v>1086</v>
      </c>
      <c r="B72" s="4" t="s">
        <v>1087</v>
      </c>
      <c r="C72" s="4" t="s">
        <v>3590</v>
      </c>
      <c r="D72" s="4">
        <v>585</v>
      </c>
      <c r="E72" s="4">
        <f>VLOOKUP(A72,'High-confidence mito. proteome'!A:G,7,FALSE)</f>
        <v>0</v>
      </c>
      <c r="F72" s="4">
        <f t="shared" si="2"/>
        <v>0</v>
      </c>
      <c r="I72" s="4">
        <f>VLOOKUP(A72,'High-confidence mito. proteome'!A:I,9,FALSE)</f>
        <v>0</v>
      </c>
      <c r="J72" s="4">
        <f t="shared" si="3"/>
        <v>0</v>
      </c>
    </row>
    <row r="73" spans="1:10" x14ac:dyDescent="0.2">
      <c r="A73" s="4" t="s">
        <v>843</v>
      </c>
      <c r="B73" s="4" t="s">
        <v>844</v>
      </c>
      <c r="C73" s="4" t="s">
        <v>3591</v>
      </c>
      <c r="D73" s="4">
        <v>580</v>
      </c>
      <c r="E73" s="4">
        <f>VLOOKUP(A73,'High-confidence mito. proteome'!A:G,7,FALSE)</f>
        <v>2841</v>
      </c>
      <c r="F73" s="4">
        <f t="shared" si="2"/>
        <v>1647780</v>
      </c>
      <c r="I73" s="4">
        <f>VLOOKUP(A73,'High-confidence mito. proteome'!A:I,9,FALSE)</f>
        <v>2258</v>
      </c>
      <c r="J73" s="4">
        <f t="shared" si="3"/>
        <v>1309640</v>
      </c>
    </row>
    <row r="74" spans="1:10" x14ac:dyDescent="0.2">
      <c r="A74" s="4" t="s">
        <v>1050</v>
      </c>
      <c r="B74" s="4" t="s">
        <v>1051</v>
      </c>
      <c r="C74" s="4" t="s">
        <v>3592</v>
      </c>
      <c r="D74" s="4">
        <v>312</v>
      </c>
      <c r="E74" s="4">
        <f>VLOOKUP(A74,'High-confidence mito. proteome'!A:G,7,FALSE)</f>
        <v>877</v>
      </c>
      <c r="F74" s="4">
        <f t="shared" si="2"/>
        <v>273624</v>
      </c>
      <c r="I74" s="4">
        <f>VLOOKUP(A74,'High-confidence mito. proteome'!A:I,9,FALSE)</f>
        <v>1074</v>
      </c>
      <c r="J74" s="4">
        <f t="shared" si="3"/>
        <v>335088</v>
      </c>
    </row>
    <row r="75" spans="1:10" x14ac:dyDescent="0.2">
      <c r="A75" s="4" t="s">
        <v>1089</v>
      </c>
      <c r="B75" s="4" t="s">
        <v>1090</v>
      </c>
      <c r="C75" s="4" t="s">
        <v>3593</v>
      </c>
      <c r="D75" s="4">
        <v>855</v>
      </c>
      <c r="E75" s="4">
        <f>VLOOKUP(A75,'High-confidence mito. proteome'!A:G,7,FALSE)</f>
        <v>337</v>
      </c>
      <c r="F75" s="4">
        <f t="shared" si="2"/>
        <v>288135</v>
      </c>
      <c r="I75" s="4">
        <f>VLOOKUP(A75,'High-confidence mito. proteome'!A:I,9,FALSE)</f>
        <v>249</v>
      </c>
      <c r="J75" s="4">
        <f t="shared" si="3"/>
        <v>212895</v>
      </c>
    </row>
    <row r="76" spans="1:10" x14ac:dyDescent="0.2">
      <c r="A76" s="4" t="s">
        <v>1092</v>
      </c>
      <c r="B76" s="4" t="s">
        <v>1093</v>
      </c>
      <c r="C76" s="4" t="s">
        <v>3594</v>
      </c>
      <c r="D76" s="4">
        <v>278</v>
      </c>
      <c r="E76" s="4">
        <f>VLOOKUP(A76,'High-confidence mito. proteome'!A:G,7,FALSE)</f>
        <v>170</v>
      </c>
      <c r="F76" s="4">
        <f t="shared" si="2"/>
        <v>47260</v>
      </c>
      <c r="I76" s="4">
        <f>VLOOKUP(A76,'High-confidence mito. proteome'!A:I,9,FALSE)</f>
        <v>365</v>
      </c>
      <c r="J76" s="4">
        <f t="shared" si="3"/>
        <v>101470</v>
      </c>
    </row>
    <row r="77" spans="1:10" x14ac:dyDescent="0.2">
      <c r="A77" s="4" t="s">
        <v>1053</v>
      </c>
      <c r="B77" s="4" t="s">
        <v>1054</v>
      </c>
      <c r="C77" s="4" t="s">
        <v>3595</v>
      </c>
      <c r="D77" s="4">
        <v>377</v>
      </c>
      <c r="E77" s="4">
        <f>VLOOKUP(A77,'High-confidence mito. proteome'!A:G,7,FALSE)</f>
        <v>623</v>
      </c>
      <c r="F77" s="4">
        <f t="shared" si="2"/>
        <v>234871</v>
      </c>
      <c r="I77" s="4">
        <f>VLOOKUP(A77,'High-confidence mito. proteome'!A:I,9,FALSE)</f>
        <v>686</v>
      </c>
      <c r="J77" s="4">
        <f t="shared" si="3"/>
        <v>258622</v>
      </c>
    </row>
    <row r="78" spans="1:10" x14ac:dyDescent="0.2">
      <c r="A78" s="4" t="s">
        <v>349</v>
      </c>
      <c r="B78" s="4" t="s">
        <v>350</v>
      </c>
      <c r="C78" s="4" t="s">
        <v>3596</v>
      </c>
      <c r="D78" s="4">
        <v>554</v>
      </c>
      <c r="E78" s="4">
        <f>VLOOKUP(A78,'High-confidence mito. proteome'!A:G,7,FALSE)</f>
        <v>253215</v>
      </c>
      <c r="F78" s="4">
        <f t="shared" si="2"/>
        <v>140281110</v>
      </c>
      <c r="I78" s="4">
        <f>VLOOKUP(A78,'High-confidence mito. proteome'!A:I,9,FALSE)</f>
        <v>244867</v>
      </c>
      <c r="J78" s="4">
        <f t="shared" si="3"/>
        <v>135656318</v>
      </c>
    </row>
    <row r="79" spans="1:10" x14ac:dyDescent="0.2">
      <c r="A79" s="4" t="s">
        <v>2499</v>
      </c>
      <c r="B79" s="4" t="s">
        <v>2588</v>
      </c>
      <c r="C79" s="4" t="s">
        <v>3597</v>
      </c>
      <c r="D79" s="4">
        <v>67</v>
      </c>
      <c r="E79" s="4">
        <f>VLOOKUP(A79,'High-confidence mito. proteome'!A:G,7,FALSE)</f>
        <v>0</v>
      </c>
      <c r="F79" s="4">
        <f t="shared" si="2"/>
        <v>0</v>
      </c>
      <c r="I79" s="4">
        <f>VLOOKUP(A79,'High-confidence mito. proteome'!A:I,9,FALSE)</f>
        <v>0</v>
      </c>
      <c r="J79" s="4">
        <f t="shared" si="3"/>
        <v>0</v>
      </c>
    </row>
    <row r="80" spans="1:10" x14ac:dyDescent="0.2">
      <c r="A80" s="4" t="s">
        <v>731</v>
      </c>
      <c r="B80" s="4" t="s">
        <v>732</v>
      </c>
      <c r="C80" s="4" t="s">
        <v>3598</v>
      </c>
      <c r="D80" s="4">
        <v>366</v>
      </c>
      <c r="E80" s="4">
        <f>VLOOKUP(A80,'High-confidence mito. proteome'!A:G,7,FALSE)</f>
        <v>39503</v>
      </c>
      <c r="F80" s="4">
        <f t="shared" si="2"/>
        <v>14458098</v>
      </c>
      <c r="I80" s="4">
        <f>VLOOKUP(A80,'High-confidence mito. proteome'!A:I,9,FALSE)</f>
        <v>38344</v>
      </c>
      <c r="J80" s="4">
        <f t="shared" si="3"/>
        <v>14033904</v>
      </c>
    </row>
    <row r="81" spans="1:10" x14ac:dyDescent="0.2">
      <c r="A81" s="4" t="s">
        <v>1095</v>
      </c>
      <c r="B81" s="4" t="s">
        <v>1096</v>
      </c>
      <c r="C81" s="4" t="s">
        <v>3599</v>
      </c>
      <c r="D81" s="4">
        <v>520</v>
      </c>
      <c r="E81" s="4">
        <f>VLOOKUP(A81,'High-confidence mito. proteome'!A:G,7,FALSE)</f>
        <v>1450</v>
      </c>
      <c r="F81" s="4">
        <f t="shared" si="2"/>
        <v>754000</v>
      </c>
      <c r="I81" s="4">
        <f>VLOOKUP(A81,'High-confidence mito. proteome'!A:I,9,FALSE)</f>
        <v>1419</v>
      </c>
      <c r="J81" s="4">
        <f t="shared" si="3"/>
        <v>737880</v>
      </c>
    </row>
    <row r="82" spans="1:10" x14ac:dyDescent="0.2">
      <c r="A82" s="4" t="s">
        <v>1098</v>
      </c>
      <c r="B82" s="4" t="s">
        <v>1099</v>
      </c>
      <c r="C82" s="4" t="s">
        <v>3600</v>
      </c>
      <c r="D82" s="4">
        <v>134</v>
      </c>
      <c r="E82" s="4">
        <f>VLOOKUP(A82,'High-confidence mito. proteome'!A:G,7,FALSE)</f>
        <v>6093</v>
      </c>
      <c r="F82" s="4">
        <f t="shared" si="2"/>
        <v>816462</v>
      </c>
      <c r="I82" s="4">
        <f>VLOOKUP(A82,'High-confidence mito. proteome'!A:I,9,FALSE)</f>
        <v>40266</v>
      </c>
      <c r="J82" s="4">
        <f t="shared" si="3"/>
        <v>5395644</v>
      </c>
    </row>
    <row r="83" spans="1:10" x14ac:dyDescent="0.2">
      <c r="A83" s="4" t="s">
        <v>2504</v>
      </c>
      <c r="B83" s="4" t="s">
        <v>2589</v>
      </c>
      <c r="C83" s="4" t="s">
        <v>3601</v>
      </c>
      <c r="D83" s="4">
        <v>66</v>
      </c>
      <c r="E83" s="4">
        <f>VLOOKUP(A83,'High-confidence mito. proteome'!A:G,7,FALSE)</f>
        <v>0</v>
      </c>
      <c r="F83" s="4">
        <f t="shared" si="2"/>
        <v>0</v>
      </c>
      <c r="I83" s="4">
        <f>VLOOKUP(A83,'High-confidence mito. proteome'!A:I,9,FALSE)</f>
        <v>0</v>
      </c>
      <c r="J83" s="4">
        <f t="shared" si="3"/>
        <v>0</v>
      </c>
    </row>
    <row r="84" spans="1:10" x14ac:dyDescent="0.2">
      <c r="A84" s="4" t="s">
        <v>1102</v>
      </c>
      <c r="B84" s="4"/>
      <c r="C84" s="4"/>
      <c r="D84" s="4">
        <v>731</v>
      </c>
      <c r="E84" s="4">
        <f>VLOOKUP(A84,'High-confidence mito. proteome'!A:G,7,FALSE)</f>
        <v>179</v>
      </c>
      <c r="F84" s="4">
        <f t="shared" si="2"/>
        <v>130849</v>
      </c>
      <c r="I84" s="4">
        <f>VLOOKUP(A84,'High-confidence mito. proteome'!A:I,9,FALSE)</f>
        <v>145</v>
      </c>
      <c r="J84" s="4">
        <f t="shared" si="3"/>
        <v>105995</v>
      </c>
    </row>
    <row r="85" spans="1:10" x14ac:dyDescent="0.2">
      <c r="A85" s="4" t="s">
        <v>1056</v>
      </c>
      <c r="B85" s="4" t="s">
        <v>1057</v>
      </c>
      <c r="C85" s="4" t="s">
        <v>3602</v>
      </c>
      <c r="D85" s="4">
        <v>162</v>
      </c>
      <c r="E85" s="4">
        <f>VLOOKUP(A85,'High-confidence mito. proteome'!A:G,7,FALSE)</f>
        <v>6068</v>
      </c>
      <c r="F85" s="4">
        <f t="shared" si="2"/>
        <v>983016</v>
      </c>
      <c r="I85" s="4">
        <f>VLOOKUP(A85,'High-confidence mito. proteome'!A:I,9,FALSE)</f>
        <v>2307</v>
      </c>
      <c r="J85" s="4">
        <f t="shared" si="3"/>
        <v>373734</v>
      </c>
    </row>
    <row r="86" spans="1:10" x14ac:dyDescent="0.2">
      <c r="A86" s="4" t="s">
        <v>846</v>
      </c>
      <c r="B86" s="4" t="s">
        <v>847</v>
      </c>
      <c r="C86" s="4" t="s">
        <v>3589</v>
      </c>
      <c r="D86" s="4">
        <v>307</v>
      </c>
      <c r="E86" s="4">
        <f>VLOOKUP(A86,'High-confidence mito. proteome'!A:G,7,FALSE)</f>
        <v>1075</v>
      </c>
      <c r="F86" s="4">
        <f t="shared" si="2"/>
        <v>330025</v>
      </c>
      <c r="I86" s="4">
        <f>VLOOKUP(A86,'High-confidence mito. proteome'!A:I,9,FALSE)</f>
        <v>1826</v>
      </c>
      <c r="J86" s="4">
        <f t="shared" si="3"/>
        <v>560582</v>
      </c>
    </row>
    <row r="87" spans="1:10" x14ac:dyDescent="0.2">
      <c r="A87" s="4" t="s">
        <v>2506</v>
      </c>
      <c r="B87" s="4" t="s">
        <v>2507</v>
      </c>
      <c r="C87" s="4" t="s">
        <v>3603</v>
      </c>
      <c r="D87" s="4">
        <v>120</v>
      </c>
      <c r="E87" s="4">
        <f>VLOOKUP(A87,'High-confidence mito. proteome'!A:G,7,FALSE)</f>
        <v>909</v>
      </c>
      <c r="F87" s="4">
        <f t="shared" si="2"/>
        <v>109080</v>
      </c>
      <c r="I87" s="4">
        <f>VLOOKUP(A87,'High-confidence mito. proteome'!A:I,9,FALSE)</f>
        <v>2584</v>
      </c>
      <c r="J87" s="4">
        <f t="shared" si="3"/>
        <v>310080</v>
      </c>
    </row>
    <row r="88" spans="1:10" x14ac:dyDescent="0.2">
      <c r="A88" s="4" t="s">
        <v>1104</v>
      </c>
      <c r="B88" s="4" t="s">
        <v>1105</v>
      </c>
      <c r="C88" s="4" t="s">
        <v>3604</v>
      </c>
      <c r="D88" s="4">
        <v>106</v>
      </c>
      <c r="E88" s="4">
        <f>VLOOKUP(A88,'High-confidence mito. proteome'!A:G,7,FALSE)</f>
        <v>1843</v>
      </c>
      <c r="F88" s="4">
        <f t="shared" si="2"/>
        <v>195358</v>
      </c>
      <c r="I88" s="4">
        <f>VLOOKUP(A88,'High-confidence mito. proteome'!A:I,9,FALSE)</f>
        <v>3575</v>
      </c>
      <c r="J88" s="4">
        <f t="shared" si="3"/>
        <v>378950</v>
      </c>
    </row>
    <row r="89" spans="1:10" x14ac:dyDescent="0.2">
      <c r="A89" s="4" t="s">
        <v>1007</v>
      </c>
      <c r="B89" s="4" t="s">
        <v>1008</v>
      </c>
      <c r="C89" s="4" t="s">
        <v>3605</v>
      </c>
      <c r="D89" s="4">
        <v>490</v>
      </c>
      <c r="E89" s="4">
        <f>VLOOKUP(A89,'High-confidence mito. proteome'!A:G,7,FALSE)</f>
        <v>24668</v>
      </c>
      <c r="F89" s="4">
        <f t="shared" si="2"/>
        <v>12087320</v>
      </c>
      <c r="I89" s="4">
        <f>VLOOKUP(A89,'High-confidence mito. proteome'!A:I,9,FALSE)</f>
        <v>28569</v>
      </c>
      <c r="J89" s="4">
        <f t="shared" si="3"/>
        <v>13998810</v>
      </c>
    </row>
    <row r="90" spans="1:10" x14ac:dyDescent="0.2">
      <c r="A90" s="4" t="s">
        <v>995</v>
      </c>
      <c r="B90" s="4" t="s">
        <v>996</v>
      </c>
      <c r="C90" s="4" t="s">
        <v>3562</v>
      </c>
      <c r="D90" s="4">
        <v>105</v>
      </c>
      <c r="E90" s="4">
        <f>VLOOKUP(A90,'High-confidence mito. proteome'!A:G,7,FALSE)</f>
        <v>707</v>
      </c>
      <c r="F90" s="4">
        <f t="shared" si="2"/>
        <v>74235</v>
      </c>
      <c r="I90" s="4">
        <f>VLOOKUP(A90,'High-confidence mito. proteome'!A:I,9,FALSE)</f>
        <v>1075</v>
      </c>
      <c r="J90" s="4">
        <f t="shared" si="3"/>
        <v>112875</v>
      </c>
    </row>
    <row r="91" spans="1:10" x14ac:dyDescent="0.2">
      <c r="A91" s="4" t="s">
        <v>1107</v>
      </c>
      <c r="B91" s="4" t="s">
        <v>1108</v>
      </c>
      <c r="C91" s="4" t="s">
        <v>3606</v>
      </c>
      <c r="D91" s="4">
        <v>138</v>
      </c>
      <c r="E91" s="4">
        <f>VLOOKUP(A91,'High-confidence mito. proteome'!A:G,7,FALSE)</f>
        <v>2082</v>
      </c>
      <c r="F91" s="4">
        <f t="shared" si="2"/>
        <v>287316</v>
      </c>
      <c r="I91" s="4">
        <f>VLOOKUP(A91,'High-confidence mito. proteome'!A:I,9,FALSE)</f>
        <v>6594</v>
      </c>
      <c r="J91" s="4">
        <f t="shared" si="3"/>
        <v>909972</v>
      </c>
    </row>
    <row r="92" spans="1:10" x14ac:dyDescent="0.2">
      <c r="A92" s="4" t="s">
        <v>985</v>
      </c>
      <c r="B92" s="4" t="s">
        <v>986</v>
      </c>
      <c r="C92" s="4" t="s">
        <v>3562</v>
      </c>
      <c r="D92" s="4">
        <v>146</v>
      </c>
      <c r="E92" s="4">
        <f>VLOOKUP(A92,'High-confidence mito. proteome'!A:G,7,FALSE)</f>
        <v>842</v>
      </c>
      <c r="F92" s="4">
        <f t="shared" si="2"/>
        <v>122932</v>
      </c>
      <c r="I92" s="4">
        <f>VLOOKUP(A92,'High-confidence mito. proteome'!A:I,9,FALSE)</f>
        <v>1428</v>
      </c>
      <c r="J92" s="4">
        <f t="shared" si="3"/>
        <v>208488</v>
      </c>
    </row>
    <row r="93" spans="1:10" x14ac:dyDescent="0.2">
      <c r="A93" s="4" t="s">
        <v>1059</v>
      </c>
      <c r="B93" s="4" t="s">
        <v>1060</v>
      </c>
      <c r="C93" s="4" t="s">
        <v>3607</v>
      </c>
      <c r="D93" s="4">
        <v>299</v>
      </c>
      <c r="E93" s="4">
        <f>VLOOKUP(A93,'High-confidence mito. proteome'!A:G,7,FALSE)</f>
        <v>2111</v>
      </c>
      <c r="F93" s="4">
        <f t="shared" si="2"/>
        <v>631189</v>
      </c>
      <c r="I93" s="4">
        <f>VLOOKUP(A93,'High-confidence mito. proteome'!A:I,9,FALSE)</f>
        <v>372</v>
      </c>
      <c r="J93" s="4">
        <f t="shared" si="3"/>
        <v>111228</v>
      </c>
    </row>
    <row r="94" spans="1:10" x14ac:dyDescent="0.2">
      <c r="A94" s="4" t="s">
        <v>586</v>
      </c>
      <c r="B94" s="4" t="s">
        <v>587</v>
      </c>
      <c r="C94" s="4" t="s">
        <v>3608</v>
      </c>
      <c r="D94" s="4">
        <v>521</v>
      </c>
      <c r="E94" s="4">
        <f>VLOOKUP(A94,'High-confidence mito. proteome'!A:G,7,FALSE)</f>
        <v>0</v>
      </c>
      <c r="F94" s="4">
        <f t="shared" si="2"/>
        <v>0</v>
      </c>
      <c r="I94" s="4">
        <f>VLOOKUP(A94,'High-confidence mito. proteome'!A:I,9,FALSE)</f>
        <v>0</v>
      </c>
      <c r="J94" s="4">
        <f t="shared" si="3"/>
        <v>0</v>
      </c>
    </row>
    <row r="95" spans="1:10" x14ac:dyDescent="0.2">
      <c r="A95" s="4" t="s">
        <v>589</v>
      </c>
      <c r="B95" s="4" t="s">
        <v>590</v>
      </c>
      <c r="C95" s="4" t="s">
        <v>3609</v>
      </c>
      <c r="D95" s="4">
        <v>309</v>
      </c>
      <c r="E95" s="4">
        <f>VLOOKUP(A95,'High-confidence mito. proteome'!A:G,7,FALSE)</f>
        <v>38492</v>
      </c>
      <c r="F95" s="4">
        <f t="shared" si="2"/>
        <v>11894028</v>
      </c>
      <c r="I95" s="4">
        <f>VLOOKUP(A95,'High-confidence mito. proteome'!A:I,9,FALSE)</f>
        <v>34844</v>
      </c>
      <c r="J95" s="4">
        <f t="shared" si="3"/>
        <v>10766796</v>
      </c>
    </row>
    <row r="96" spans="1:10" x14ac:dyDescent="0.2">
      <c r="A96" s="4" t="s">
        <v>568</v>
      </c>
      <c r="B96" s="4" t="s">
        <v>569</v>
      </c>
      <c r="C96" s="4" t="s">
        <v>3610</v>
      </c>
      <c r="D96" s="4">
        <v>497</v>
      </c>
      <c r="E96" s="4">
        <f>VLOOKUP(A96,'High-confidence mito. proteome'!A:G,7,FALSE)</f>
        <v>7932</v>
      </c>
      <c r="F96" s="4">
        <f t="shared" si="2"/>
        <v>3942204</v>
      </c>
      <c r="I96" s="4">
        <f>VLOOKUP(A96,'High-confidence mito. proteome'!A:I,9,FALSE)</f>
        <v>9314</v>
      </c>
      <c r="J96" s="4">
        <f t="shared" si="3"/>
        <v>4629058</v>
      </c>
    </row>
    <row r="97" spans="1:10" x14ac:dyDescent="0.2">
      <c r="A97" s="4" t="s">
        <v>2554</v>
      </c>
      <c r="B97" s="4" t="s">
        <v>2555</v>
      </c>
      <c r="C97" s="4" t="s">
        <v>3611</v>
      </c>
      <c r="D97" s="4">
        <v>193</v>
      </c>
      <c r="E97" s="4">
        <f>VLOOKUP(A97,'High-confidence mito. proteome'!A:G,7,FALSE)</f>
        <v>1469</v>
      </c>
      <c r="F97" s="4">
        <f t="shared" si="2"/>
        <v>283517</v>
      </c>
      <c r="I97" s="4">
        <f>VLOOKUP(A97,'High-confidence mito. proteome'!A:I,9,FALSE)</f>
        <v>4571</v>
      </c>
      <c r="J97" s="4">
        <f t="shared" si="3"/>
        <v>882203</v>
      </c>
    </row>
    <row r="98" spans="1:10" x14ac:dyDescent="0.2">
      <c r="A98" s="4" t="s">
        <v>577</v>
      </c>
      <c r="B98" s="4" t="s">
        <v>578</v>
      </c>
      <c r="C98" s="4" t="s">
        <v>3612</v>
      </c>
      <c r="D98" s="4">
        <v>168</v>
      </c>
      <c r="E98" s="4">
        <f>VLOOKUP(A98,'High-confidence mito. proteome'!A:G,7,FALSE)</f>
        <v>2161</v>
      </c>
      <c r="F98" s="4">
        <f t="shared" si="2"/>
        <v>363048</v>
      </c>
      <c r="I98" s="4">
        <f>VLOOKUP(A98,'High-confidence mito. proteome'!A:I,9,FALSE)</f>
        <v>3955</v>
      </c>
      <c r="J98" s="4">
        <f t="shared" si="3"/>
        <v>664440</v>
      </c>
    </row>
    <row r="99" spans="1:10" x14ac:dyDescent="0.2">
      <c r="A99" s="4" t="s">
        <v>580</v>
      </c>
      <c r="B99" s="4" t="s">
        <v>581</v>
      </c>
      <c r="C99" s="4" t="s">
        <v>3613</v>
      </c>
      <c r="D99" s="4">
        <v>417</v>
      </c>
      <c r="E99" s="4">
        <f>VLOOKUP(A99,'High-confidence mito. proteome'!A:G,7,FALSE)</f>
        <v>1261</v>
      </c>
      <c r="F99" s="4">
        <f t="shared" si="2"/>
        <v>525837</v>
      </c>
      <c r="I99" s="4">
        <f>VLOOKUP(A99,'High-confidence mito. proteome'!A:I,9,FALSE)</f>
        <v>1459</v>
      </c>
      <c r="J99" s="4">
        <f t="shared" si="3"/>
        <v>608403</v>
      </c>
    </row>
    <row r="100" spans="1:10" x14ac:dyDescent="0.2">
      <c r="A100" s="4" t="s">
        <v>583</v>
      </c>
      <c r="B100" s="4" t="s">
        <v>584</v>
      </c>
      <c r="C100" s="4" t="s">
        <v>3614</v>
      </c>
      <c r="D100" s="4">
        <v>258</v>
      </c>
      <c r="E100" s="4">
        <f>VLOOKUP(A100,'High-confidence mito. proteome'!A:G,7,FALSE)</f>
        <v>492</v>
      </c>
      <c r="F100" s="4">
        <f t="shared" si="2"/>
        <v>126936</v>
      </c>
      <c r="I100" s="4">
        <f>VLOOKUP(A100,'High-confidence mito. proteome'!A:I,9,FALSE)</f>
        <v>440</v>
      </c>
      <c r="J100" s="4">
        <f t="shared" si="3"/>
        <v>113520</v>
      </c>
    </row>
    <row r="101" spans="1:10" x14ac:dyDescent="0.2">
      <c r="A101" s="4" t="s">
        <v>2557</v>
      </c>
      <c r="B101" s="4" t="s">
        <v>2558</v>
      </c>
      <c r="C101" s="4" t="s">
        <v>3604</v>
      </c>
      <c r="D101" s="4">
        <v>97</v>
      </c>
      <c r="E101" s="4">
        <f>VLOOKUP(A101,'High-confidence mito. proteome'!A:G,7,FALSE)</f>
        <v>2415</v>
      </c>
      <c r="F101" s="4">
        <f t="shared" si="2"/>
        <v>234255</v>
      </c>
      <c r="I101" s="4">
        <f>VLOOKUP(A101,'High-confidence mito. proteome'!A:I,9,FALSE)</f>
        <v>5377</v>
      </c>
      <c r="J101" s="4">
        <f t="shared" si="3"/>
        <v>521569</v>
      </c>
    </row>
    <row r="102" spans="1:10" x14ac:dyDescent="0.2">
      <c r="A102" s="4" t="s">
        <v>571</v>
      </c>
      <c r="B102" s="4" t="s">
        <v>572</v>
      </c>
      <c r="C102" s="4" t="s">
        <v>3615</v>
      </c>
      <c r="D102" s="4">
        <v>712</v>
      </c>
      <c r="E102" s="4">
        <f>VLOOKUP(A102,'High-confidence mito. proteome'!A:G,7,FALSE)</f>
        <v>4282</v>
      </c>
      <c r="F102" s="4">
        <f t="shared" si="2"/>
        <v>3048784</v>
      </c>
      <c r="I102" s="4">
        <f>VLOOKUP(A102,'High-confidence mito. proteome'!A:I,9,FALSE)</f>
        <v>4673</v>
      </c>
      <c r="J102" s="4">
        <f t="shared" si="3"/>
        <v>3327176</v>
      </c>
    </row>
    <row r="103" spans="1:10" x14ac:dyDescent="0.2">
      <c r="A103" s="4" t="s">
        <v>574</v>
      </c>
      <c r="B103" s="4" t="s">
        <v>575</v>
      </c>
      <c r="C103" s="4" t="s">
        <v>3616</v>
      </c>
      <c r="D103" s="4">
        <v>360</v>
      </c>
      <c r="E103" s="4">
        <f>VLOOKUP(A103,'High-confidence mito. proteome'!A:G,7,FALSE)</f>
        <v>0</v>
      </c>
      <c r="F103" s="4">
        <f t="shared" si="2"/>
        <v>0</v>
      </c>
      <c r="I103" s="4">
        <f>VLOOKUP(A103,'High-confidence mito. proteome'!A:I,9,FALSE)</f>
        <v>0</v>
      </c>
      <c r="J103" s="4">
        <f t="shared" si="3"/>
        <v>0</v>
      </c>
    </row>
    <row r="104" spans="1:10" x14ac:dyDescent="0.2">
      <c r="A104" s="4" t="s">
        <v>563</v>
      </c>
      <c r="B104" s="4" t="s">
        <v>564</v>
      </c>
      <c r="C104" s="4" t="s">
        <v>3562</v>
      </c>
      <c r="D104" s="4">
        <v>183</v>
      </c>
      <c r="E104" s="4">
        <f>VLOOKUP(A104,'High-confidence mito. proteome'!A:G,7,FALSE)</f>
        <v>970</v>
      </c>
      <c r="F104" s="4">
        <f t="shared" si="2"/>
        <v>177510</v>
      </c>
      <c r="I104" s="4">
        <f>VLOOKUP(A104,'High-confidence mito. proteome'!A:I,9,FALSE)</f>
        <v>889</v>
      </c>
      <c r="J104" s="4">
        <f t="shared" si="3"/>
        <v>162687</v>
      </c>
    </row>
    <row r="105" spans="1:10" x14ac:dyDescent="0.2">
      <c r="A105" s="4" t="s">
        <v>272</v>
      </c>
      <c r="B105" s="4" t="s">
        <v>273</v>
      </c>
      <c r="C105" s="4" t="s">
        <v>3617</v>
      </c>
      <c r="D105" s="4">
        <v>460</v>
      </c>
      <c r="E105" s="4">
        <f>VLOOKUP(A105,'High-confidence mito. proteome'!A:G,7,FALSE)</f>
        <v>2374</v>
      </c>
      <c r="F105" s="4">
        <f t="shared" si="2"/>
        <v>1092040</v>
      </c>
      <c r="I105" s="4">
        <f>VLOOKUP(A105,'High-confidence mito. proteome'!A:I,9,FALSE)</f>
        <v>2489</v>
      </c>
      <c r="J105" s="4">
        <f t="shared" si="3"/>
        <v>1144940</v>
      </c>
    </row>
    <row r="106" spans="1:10" x14ac:dyDescent="0.2">
      <c r="A106" s="4" t="s">
        <v>557</v>
      </c>
      <c r="B106" s="4" t="s">
        <v>558</v>
      </c>
      <c r="C106" s="4"/>
      <c r="D106" s="4">
        <v>603</v>
      </c>
      <c r="E106" s="4">
        <f>VLOOKUP(A106,'High-confidence mito. proteome'!A:G,7,FALSE)</f>
        <v>18</v>
      </c>
      <c r="F106" s="4">
        <f t="shared" si="2"/>
        <v>10854</v>
      </c>
      <c r="I106" s="4">
        <f>VLOOKUP(A106,'High-confidence mito. proteome'!A:I,9,FALSE)</f>
        <v>11</v>
      </c>
      <c r="J106" s="4">
        <f t="shared" si="3"/>
        <v>6633</v>
      </c>
    </row>
    <row r="107" spans="1:10" x14ac:dyDescent="0.2">
      <c r="A107" s="4" t="s">
        <v>76</v>
      </c>
      <c r="B107" s="4" t="s">
        <v>77</v>
      </c>
      <c r="C107" s="4" t="s">
        <v>3618</v>
      </c>
      <c r="D107" s="4">
        <v>416</v>
      </c>
      <c r="E107" s="4">
        <f>VLOOKUP(A107,'High-confidence mito. proteome'!A:G,7,FALSE)</f>
        <v>1087113</v>
      </c>
      <c r="F107" s="4">
        <f t="shared" si="2"/>
        <v>452239008</v>
      </c>
      <c r="I107" s="4">
        <f>VLOOKUP(A107,'High-confidence mito. proteome'!A:I,9,FALSE)</f>
        <v>1024898</v>
      </c>
      <c r="J107" s="4">
        <f t="shared" si="3"/>
        <v>426357568</v>
      </c>
    </row>
    <row r="108" spans="1:10" x14ac:dyDescent="0.2">
      <c r="A108" s="4" t="s">
        <v>560</v>
      </c>
      <c r="B108" s="4" t="s">
        <v>561</v>
      </c>
      <c r="C108" s="4" t="s">
        <v>3619</v>
      </c>
      <c r="D108" s="4">
        <v>492</v>
      </c>
      <c r="E108" s="4">
        <f>VLOOKUP(A108,'High-confidence mito. proteome'!A:G,7,FALSE)</f>
        <v>229</v>
      </c>
      <c r="F108" s="4">
        <f t="shared" si="2"/>
        <v>112668</v>
      </c>
      <c r="I108" s="4">
        <f>VLOOKUP(A108,'High-confidence mito. proteome'!A:I,9,FALSE)</f>
        <v>448</v>
      </c>
      <c r="J108" s="4">
        <f t="shared" si="3"/>
        <v>220416</v>
      </c>
    </row>
    <row r="109" spans="1:10" x14ac:dyDescent="0.2">
      <c r="A109" s="4" t="s">
        <v>716</v>
      </c>
      <c r="B109" s="4" t="s">
        <v>717</v>
      </c>
      <c r="C109" s="4" t="s">
        <v>3595</v>
      </c>
      <c r="D109" s="4">
        <v>135</v>
      </c>
      <c r="E109" s="4">
        <f>VLOOKUP(A109,'High-confidence mito. proteome'!A:G,7,FALSE)</f>
        <v>23149</v>
      </c>
      <c r="F109" s="4">
        <f t="shared" si="2"/>
        <v>3125115</v>
      </c>
      <c r="I109" s="4">
        <f>VLOOKUP(A109,'High-confidence mito. proteome'!A:I,9,FALSE)</f>
        <v>39087</v>
      </c>
      <c r="J109" s="4">
        <f t="shared" si="3"/>
        <v>5276745</v>
      </c>
    </row>
    <row r="110" spans="1:10" x14ac:dyDescent="0.2">
      <c r="A110" s="4" t="s">
        <v>592</v>
      </c>
      <c r="B110" s="4" t="s">
        <v>593</v>
      </c>
      <c r="C110" s="4" t="s">
        <v>3620</v>
      </c>
      <c r="D110" s="4">
        <v>169</v>
      </c>
      <c r="E110" s="4">
        <f>VLOOKUP(A110,'High-confidence mito. proteome'!A:G,7,FALSE)</f>
        <v>9244</v>
      </c>
      <c r="F110" s="4">
        <f t="shared" si="2"/>
        <v>1562236</v>
      </c>
      <c r="I110" s="4">
        <f>VLOOKUP(A110,'High-confidence mito. proteome'!A:I,9,FALSE)</f>
        <v>3360</v>
      </c>
      <c r="J110" s="4">
        <f t="shared" si="3"/>
        <v>567840</v>
      </c>
    </row>
    <row r="111" spans="1:10" x14ac:dyDescent="0.2">
      <c r="A111" s="4" t="s">
        <v>595</v>
      </c>
      <c r="B111" s="4" t="s">
        <v>596</v>
      </c>
      <c r="C111" s="4" t="s">
        <v>3620</v>
      </c>
      <c r="D111" s="4">
        <v>146</v>
      </c>
      <c r="E111" s="4">
        <f>VLOOKUP(A111,'High-confidence mito. proteome'!A:G,7,FALSE)</f>
        <v>1827</v>
      </c>
      <c r="F111" s="4">
        <f t="shared" si="2"/>
        <v>266742</v>
      </c>
      <c r="I111" s="4">
        <f>VLOOKUP(A111,'High-confidence mito. proteome'!A:I,9,FALSE)</f>
        <v>2682</v>
      </c>
      <c r="J111" s="4">
        <f t="shared" si="3"/>
        <v>391572</v>
      </c>
    </row>
    <row r="112" spans="1:10" x14ac:dyDescent="0.2">
      <c r="A112" s="4" t="s">
        <v>598</v>
      </c>
      <c r="B112" s="4" t="s">
        <v>599</v>
      </c>
      <c r="C112" s="4" t="s">
        <v>3621</v>
      </c>
      <c r="D112" s="4">
        <v>442</v>
      </c>
      <c r="E112" s="4">
        <f>VLOOKUP(A112,'High-confidence mito. proteome'!A:G,7,FALSE)</f>
        <v>124</v>
      </c>
      <c r="F112" s="4">
        <f t="shared" si="2"/>
        <v>54808</v>
      </c>
      <c r="I112" s="4">
        <f>VLOOKUP(A112,'High-confidence mito. proteome'!A:I,9,FALSE)</f>
        <v>123</v>
      </c>
      <c r="J112" s="4">
        <f t="shared" si="3"/>
        <v>54366</v>
      </c>
    </row>
    <row r="113" spans="1:10" x14ac:dyDescent="0.2">
      <c r="A113" s="4" t="s">
        <v>565</v>
      </c>
      <c r="B113" s="4" t="s">
        <v>566</v>
      </c>
      <c r="C113" s="4" t="s">
        <v>3622</v>
      </c>
      <c r="D113" s="4">
        <v>127</v>
      </c>
      <c r="E113" s="4">
        <f>VLOOKUP(A113,'High-confidence mito. proteome'!A:G,7,FALSE)</f>
        <v>6823</v>
      </c>
      <c r="F113" s="4">
        <f t="shared" si="2"/>
        <v>866521</v>
      </c>
      <c r="I113" s="4">
        <f>VLOOKUP(A113,'High-confidence mito. proteome'!A:I,9,FALSE)</f>
        <v>20587</v>
      </c>
      <c r="J113" s="4">
        <f t="shared" si="3"/>
        <v>2614549</v>
      </c>
    </row>
    <row r="114" spans="1:10" x14ac:dyDescent="0.2">
      <c r="A114" s="4" t="s">
        <v>2381</v>
      </c>
      <c r="B114" s="4" t="s">
        <v>2382</v>
      </c>
      <c r="C114" s="4" t="s">
        <v>3623</v>
      </c>
      <c r="D114" s="4">
        <v>566</v>
      </c>
      <c r="E114" s="4">
        <f>VLOOKUP(A114,'High-confidence mito. proteome'!A:G,7,FALSE)</f>
        <v>81</v>
      </c>
      <c r="F114" s="4">
        <f t="shared" si="2"/>
        <v>45846</v>
      </c>
      <c r="I114" s="4">
        <f>VLOOKUP(A114,'High-confidence mito. proteome'!A:I,9,FALSE)</f>
        <v>39</v>
      </c>
      <c r="J114" s="4">
        <f t="shared" si="3"/>
        <v>22074</v>
      </c>
    </row>
    <row r="115" spans="1:10" x14ac:dyDescent="0.2">
      <c r="A115" s="4" t="s">
        <v>2384</v>
      </c>
      <c r="B115" s="4" t="s">
        <v>2385</v>
      </c>
      <c r="C115" s="4" t="s">
        <v>3546</v>
      </c>
      <c r="D115" s="4">
        <v>160</v>
      </c>
      <c r="E115" s="4">
        <f>VLOOKUP(A115,'High-confidence mito. proteome'!A:G,7,FALSE)</f>
        <v>9365</v>
      </c>
      <c r="F115" s="4">
        <f t="shared" si="2"/>
        <v>1498400</v>
      </c>
      <c r="I115" s="4">
        <f>VLOOKUP(A115,'High-confidence mito. proteome'!A:I,9,FALSE)</f>
        <v>32845</v>
      </c>
      <c r="J115" s="4">
        <f t="shared" si="3"/>
        <v>5255200</v>
      </c>
    </row>
    <row r="116" spans="1:10" x14ac:dyDescent="0.2">
      <c r="A116" s="4" t="s">
        <v>2229</v>
      </c>
      <c r="B116" s="4" t="s">
        <v>2230</v>
      </c>
      <c r="C116" s="4" t="s">
        <v>3571</v>
      </c>
      <c r="D116" s="4">
        <v>420</v>
      </c>
      <c r="E116" s="4">
        <f>VLOOKUP(A116,'High-confidence mito. proteome'!A:G,7,FALSE)</f>
        <v>145</v>
      </c>
      <c r="F116" s="4">
        <f t="shared" si="2"/>
        <v>60900</v>
      </c>
      <c r="I116" s="4">
        <f>VLOOKUP(A116,'High-confidence mito. proteome'!A:I,9,FALSE)</f>
        <v>258</v>
      </c>
      <c r="J116" s="4">
        <f t="shared" si="3"/>
        <v>108360</v>
      </c>
    </row>
    <row r="117" spans="1:10" x14ac:dyDescent="0.2">
      <c r="A117" s="4" t="s">
        <v>708</v>
      </c>
      <c r="B117" s="4" t="s">
        <v>709</v>
      </c>
      <c r="C117" s="4" t="s">
        <v>3624</v>
      </c>
      <c r="D117" s="4">
        <v>391</v>
      </c>
      <c r="E117" s="4">
        <f>VLOOKUP(A117,'High-confidence mito. proteome'!A:G,7,FALSE)</f>
        <v>15264</v>
      </c>
      <c r="F117" s="4">
        <f t="shared" si="2"/>
        <v>5968224</v>
      </c>
      <c r="I117" s="4">
        <f>VLOOKUP(A117,'High-confidence mito. proteome'!A:I,9,FALSE)</f>
        <v>17584</v>
      </c>
      <c r="J117" s="4">
        <f t="shared" si="3"/>
        <v>6875344</v>
      </c>
    </row>
    <row r="118" spans="1:10" x14ac:dyDescent="0.2">
      <c r="A118" s="4" t="s">
        <v>2368</v>
      </c>
      <c r="B118" s="4" t="s">
        <v>2369</v>
      </c>
      <c r="C118" s="4" t="s">
        <v>3619</v>
      </c>
      <c r="D118" s="4">
        <v>417</v>
      </c>
      <c r="E118" s="4">
        <f>VLOOKUP(A118,'High-confidence mito. proteome'!A:G,7,FALSE)</f>
        <v>21</v>
      </c>
      <c r="F118" s="4">
        <f t="shared" si="2"/>
        <v>8757</v>
      </c>
      <c r="I118" s="4">
        <f>VLOOKUP(A118,'High-confidence mito. proteome'!A:I,9,FALSE)</f>
        <v>36</v>
      </c>
      <c r="J118" s="4">
        <f t="shared" si="3"/>
        <v>15012</v>
      </c>
    </row>
    <row r="119" spans="1:10" x14ac:dyDescent="0.2">
      <c r="A119" s="4" t="s">
        <v>2358</v>
      </c>
      <c r="B119" s="4" t="s">
        <v>2359</v>
      </c>
      <c r="C119" s="4" t="s">
        <v>3625</v>
      </c>
      <c r="D119" s="4">
        <v>462</v>
      </c>
      <c r="E119" s="4">
        <f>VLOOKUP(A119,'High-confidence mito. proteome'!A:G,7,FALSE)</f>
        <v>18</v>
      </c>
      <c r="F119" s="4">
        <f t="shared" si="2"/>
        <v>8316</v>
      </c>
      <c r="I119" s="4">
        <f>VLOOKUP(A119,'High-confidence mito. proteome'!A:I,9,FALSE)</f>
        <v>72</v>
      </c>
      <c r="J119" s="4">
        <f t="shared" si="3"/>
        <v>33264</v>
      </c>
    </row>
    <row r="120" spans="1:10" x14ac:dyDescent="0.2">
      <c r="A120" s="4" t="s">
        <v>329</v>
      </c>
      <c r="B120" s="4" t="s">
        <v>330</v>
      </c>
      <c r="C120" s="4" t="s">
        <v>3626</v>
      </c>
      <c r="D120" s="4">
        <v>440</v>
      </c>
      <c r="E120" s="4">
        <f>VLOOKUP(A120,'High-confidence mito. proteome'!A:G,7,FALSE)</f>
        <v>749</v>
      </c>
      <c r="F120" s="4">
        <f t="shared" si="2"/>
        <v>329560</v>
      </c>
      <c r="I120" s="4">
        <f>VLOOKUP(A120,'High-confidence mito. proteome'!A:I,9,FALSE)</f>
        <v>788</v>
      </c>
      <c r="J120" s="4">
        <f t="shared" si="3"/>
        <v>346720</v>
      </c>
    </row>
    <row r="121" spans="1:10" x14ac:dyDescent="0.2">
      <c r="A121" s="4" t="s">
        <v>19</v>
      </c>
      <c r="B121" s="4" t="s">
        <v>20</v>
      </c>
      <c r="C121" s="4" t="s">
        <v>3570</v>
      </c>
      <c r="D121" s="4">
        <v>95</v>
      </c>
      <c r="E121" s="4">
        <f>VLOOKUP(A121,'High-confidence mito. proteome'!A:G,7,FALSE)</f>
        <v>1416</v>
      </c>
      <c r="F121" s="4">
        <f t="shared" si="2"/>
        <v>134520</v>
      </c>
      <c r="I121" s="4">
        <f>VLOOKUP(A121,'High-confidence mito. proteome'!A:I,9,FALSE)</f>
        <v>1949</v>
      </c>
      <c r="J121" s="4">
        <f t="shared" si="3"/>
        <v>185155</v>
      </c>
    </row>
    <row r="122" spans="1:10" x14ac:dyDescent="0.2">
      <c r="A122" s="4" t="s">
        <v>499</v>
      </c>
      <c r="B122" s="4" t="s">
        <v>500</v>
      </c>
      <c r="C122" s="4" t="s">
        <v>3627</v>
      </c>
      <c r="D122" s="4">
        <v>428</v>
      </c>
      <c r="E122" s="4">
        <f>VLOOKUP(A122,'High-confidence mito. proteome'!A:G,7,FALSE)</f>
        <v>59274</v>
      </c>
      <c r="F122" s="4">
        <f t="shared" si="2"/>
        <v>25369272</v>
      </c>
      <c r="I122" s="4">
        <f>VLOOKUP(A122,'High-confidence mito. proteome'!A:I,9,FALSE)</f>
        <v>40362</v>
      </c>
      <c r="J122" s="4">
        <f t="shared" si="3"/>
        <v>17274936</v>
      </c>
    </row>
    <row r="123" spans="1:10" x14ac:dyDescent="0.2">
      <c r="A123" s="4" t="s">
        <v>209</v>
      </c>
      <c r="B123" s="4" t="s">
        <v>210</v>
      </c>
      <c r="C123" s="4" t="s">
        <v>3545</v>
      </c>
      <c r="D123" s="4">
        <v>59</v>
      </c>
      <c r="E123" s="4">
        <f>VLOOKUP(A123,'High-confidence mito. proteome'!A:G,7,FALSE)</f>
        <v>4921</v>
      </c>
      <c r="F123" s="4">
        <f t="shared" si="2"/>
        <v>290339</v>
      </c>
      <c r="I123" s="4">
        <f>VLOOKUP(A123,'High-confidence mito. proteome'!A:I,9,FALSE)</f>
        <v>25127</v>
      </c>
      <c r="J123" s="4">
        <f t="shared" si="3"/>
        <v>1482493</v>
      </c>
    </row>
    <row r="124" spans="1:10" x14ac:dyDescent="0.2">
      <c r="A124" s="4" t="s">
        <v>363</v>
      </c>
      <c r="B124" s="4" t="s">
        <v>364</v>
      </c>
      <c r="C124" s="4" t="s">
        <v>3628</v>
      </c>
      <c r="D124" s="4">
        <v>229</v>
      </c>
      <c r="E124" s="4">
        <f>VLOOKUP(A124,'High-confidence mito. proteome'!A:G,7,FALSE)</f>
        <v>0</v>
      </c>
      <c r="F124" s="4">
        <f t="shared" si="2"/>
        <v>0</v>
      </c>
      <c r="I124" s="4">
        <f>VLOOKUP(A124,'High-confidence mito. proteome'!A:I,9,FALSE)</f>
        <v>0</v>
      </c>
      <c r="J124" s="4">
        <f t="shared" si="3"/>
        <v>0</v>
      </c>
    </row>
    <row r="125" spans="1:10" x14ac:dyDescent="0.2">
      <c r="A125" s="4" t="s">
        <v>2232</v>
      </c>
      <c r="B125" s="4" t="s">
        <v>2233</v>
      </c>
      <c r="C125" s="4" t="s">
        <v>3629</v>
      </c>
      <c r="D125" s="4">
        <v>545</v>
      </c>
      <c r="E125" s="4">
        <f>VLOOKUP(A125,'High-confidence mito. proteome'!A:G,7,FALSE)</f>
        <v>571</v>
      </c>
      <c r="F125" s="4">
        <f t="shared" si="2"/>
        <v>311195</v>
      </c>
      <c r="I125" s="4">
        <f>VLOOKUP(A125,'High-confidence mito. proteome'!A:I,9,FALSE)</f>
        <v>5497</v>
      </c>
      <c r="J125" s="4">
        <f t="shared" si="3"/>
        <v>2995865</v>
      </c>
    </row>
    <row r="126" spans="1:10" x14ac:dyDescent="0.2">
      <c r="A126" s="4" t="s">
        <v>1451</v>
      </c>
      <c r="B126" s="4" t="s">
        <v>1452</v>
      </c>
      <c r="C126" s="4"/>
      <c r="D126" s="4">
        <v>407</v>
      </c>
      <c r="E126" s="4">
        <f>VLOOKUP(A126,'High-confidence mito. proteome'!A:G,7,FALSE)</f>
        <v>212</v>
      </c>
      <c r="F126" s="4">
        <f t="shared" si="2"/>
        <v>86284</v>
      </c>
      <c r="I126" s="4">
        <f>VLOOKUP(A126,'High-confidence mito. proteome'!A:I,9,FALSE)</f>
        <v>455</v>
      </c>
      <c r="J126" s="4">
        <f t="shared" si="3"/>
        <v>185185</v>
      </c>
    </row>
    <row r="127" spans="1:10" x14ac:dyDescent="0.2">
      <c r="A127" s="4" t="s">
        <v>1411</v>
      </c>
      <c r="B127" s="4" t="s">
        <v>1412</v>
      </c>
      <c r="C127" s="4" t="s">
        <v>3630</v>
      </c>
      <c r="D127" s="4">
        <v>351</v>
      </c>
      <c r="E127" s="4">
        <f>VLOOKUP(A127,'High-confidence mito. proteome'!A:G,7,FALSE)</f>
        <v>0</v>
      </c>
      <c r="F127" s="4">
        <f t="shared" si="2"/>
        <v>0</v>
      </c>
      <c r="I127" s="4">
        <f>VLOOKUP(A127,'High-confidence mito. proteome'!A:I,9,FALSE)</f>
        <v>0</v>
      </c>
      <c r="J127" s="4">
        <f t="shared" si="3"/>
        <v>0</v>
      </c>
    </row>
    <row r="128" spans="1:10" x14ac:dyDescent="0.2">
      <c r="A128" s="4" t="s">
        <v>2235</v>
      </c>
      <c r="B128" s="4" t="s">
        <v>2236</v>
      </c>
      <c r="C128" s="4" t="s">
        <v>3631</v>
      </c>
      <c r="D128" s="4">
        <v>307</v>
      </c>
      <c r="E128" s="4">
        <f>VLOOKUP(A128,'High-confidence mito. proteome'!A:G,7,FALSE)</f>
        <v>141</v>
      </c>
      <c r="F128" s="4">
        <f t="shared" si="2"/>
        <v>43287</v>
      </c>
      <c r="I128" s="4">
        <f>VLOOKUP(A128,'High-confidence mito. proteome'!A:I,9,FALSE)</f>
        <v>117</v>
      </c>
      <c r="J128" s="4">
        <f t="shared" si="3"/>
        <v>35919</v>
      </c>
    </row>
    <row r="129" spans="1:10" x14ac:dyDescent="0.2">
      <c r="A129" s="4" t="s">
        <v>2238</v>
      </c>
      <c r="B129" s="4" t="s">
        <v>2239</v>
      </c>
      <c r="C129" s="4" t="s">
        <v>3632</v>
      </c>
      <c r="D129" s="4">
        <v>174</v>
      </c>
      <c r="E129" s="4">
        <f>VLOOKUP(A129,'High-confidence mito. proteome'!A:G,7,FALSE)</f>
        <v>1321</v>
      </c>
      <c r="F129" s="4">
        <f t="shared" si="2"/>
        <v>229854</v>
      </c>
      <c r="I129" s="4">
        <f>VLOOKUP(A129,'High-confidence mito. proteome'!A:I,9,FALSE)</f>
        <v>1471</v>
      </c>
      <c r="J129" s="4">
        <f t="shared" si="3"/>
        <v>255954</v>
      </c>
    </row>
    <row r="130" spans="1:10" x14ac:dyDescent="0.2">
      <c r="A130" s="4" t="s">
        <v>601</v>
      </c>
      <c r="B130" s="4" t="s">
        <v>602</v>
      </c>
      <c r="C130" s="4" t="s">
        <v>3633</v>
      </c>
      <c r="D130" s="4">
        <v>835</v>
      </c>
      <c r="E130" s="4">
        <f>VLOOKUP(A130,'High-confidence mito. proteome'!A:G,7,FALSE)</f>
        <v>43151</v>
      </c>
      <c r="F130" s="4">
        <f t="shared" si="2"/>
        <v>36031085</v>
      </c>
      <c r="I130" s="4">
        <f>VLOOKUP(A130,'High-confidence mito. proteome'!A:I,9,FALSE)</f>
        <v>43295</v>
      </c>
      <c r="J130" s="4">
        <f t="shared" si="3"/>
        <v>36151325</v>
      </c>
    </row>
    <row r="131" spans="1:10" x14ac:dyDescent="0.2">
      <c r="A131" s="4" t="s">
        <v>109</v>
      </c>
      <c r="B131" s="4" t="s">
        <v>110</v>
      </c>
      <c r="C131" s="4" t="s">
        <v>3634</v>
      </c>
      <c r="D131" s="4">
        <v>86</v>
      </c>
      <c r="E131" s="4">
        <f>VLOOKUP(A131,'High-confidence mito. proteome'!A:G,7,FALSE)</f>
        <v>8552</v>
      </c>
      <c r="F131" s="4">
        <f t="shared" ref="F131:F194" si="4">D131*E131</f>
        <v>735472</v>
      </c>
      <c r="I131" s="4">
        <f>VLOOKUP(A131,'High-confidence mito. proteome'!A:I,9,FALSE)</f>
        <v>34206</v>
      </c>
      <c r="J131" s="4">
        <f t="shared" ref="J131:J194" si="5">I131*D131</f>
        <v>2941716</v>
      </c>
    </row>
    <row r="132" spans="1:10" x14ac:dyDescent="0.2">
      <c r="A132" s="4" t="s">
        <v>2241</v>
      </c>
      <c r="B132" s="4" t="s">
        <v>2242</v>
      </c>
      <c r="C132" s="4" t="s">
        <v>3635</v>
      </c>
      <c r="D132" s="4">
        <v>283</v>
      </c>
      <c r="E132" s="4">
        <f>VLOOKUP(A132,'High-confidence mito. proteome'!A:G,7,FALSE)</f>
        <v>64</v>
      </c>
      <c r="F132" s="4">
        <f t="shared" si="4"/>
        <v>18112</v>
      </c>
      <c r="I132" s="4">
        <f>VLOOKUP(A132,'High-confidence mito. proteome'!A:I,9,FALSE)</f>
        <v>85</v>
      </c>
      <c r="J132" s="4">
        <f t="shared" si="5"/>
        <v>24055</v>
      </c>
    </row>
    <row r="133" spans="1:10" x14ac:dyDescent="0.2">
      <c r="A133" s="4" t="s">
        <v>2375</v>
      </c>
      <c r="B133" s="4" t="s">
        <v>2376</v>
      </c>
      <c r="C133" s="4" t="s">
        <v>3636</v>
      </c>
      <c r="D133" s="4">
        <v>997</v>
      </c>
      <c r="E133" s="4">
        <f>VLOOKUP(A133,'High-confidence mito. proteome'!A:G,7,FALSE)</f>
        <v>0</v>
      </c>
      <c r="F133" s="4">
        <f t="shared" si="4"/>
        <v>0</v>
      </c>
      <c r="I133" s="4">
        <f>VLOOKUP(A133,'High-confidence mito. proteome'!A:I,9,FALSE)</f>
        <v>0</v>
      </c>
      <c r="J133" s="4">
        <f t="shared" si="5"/>
        <v>0</v>
      </c>
    </row>
    <row r="134" spans="1:10" x14ac:dyDescent="0.2">
      <c r="A134" s="4" t="s">
        <v>2361</v>
      </c>
      <c r="B134" s="4"/>
      <c r="C134" s="4"/>
      <c r="D134" s="4">
        <v>118</v>
      </c>
      <c r="E134" s="4">
        <f>VLOOKUP(A134,'High-confidence mito. proteome'!A:G,7,FALSE)</f>
        <v>290</v>
      </c>
      <c r="F134" s="4">
        <f t="shared" si="4"/>
        <v>34220</v>
      </c>
      <c r="I134" s="4">
        <f>VLOOKUP(A134,'High-confidence mito. proteome'!A:I,9,FALSE)</f>
        <v>384</v>
      </c>
      <c r="J134" s="4">
        <f t="shared" si="5"/>
        <v>45312</v>
      </c>
    </row>
    <row r="135" spans="1:10" x14ac:dyDescent="0.2">
      <c r="A135" s="4" t="s">
        <v>164</v>
      </c>
      <c r="B135" s="4" t="s">
        <v>165</v>
      </c>
      <c r="C135" s="4" t="s">
        <v>3633</v>
      </c>
      <c r="D135" s="4">
        <v>755</v>
      </c>
      <c r="E135" s="4">
        <f>VLOOKUP(A135,'High-confidence mito. proteome'!A:G,7,FALSE)</f>
        <v>457</v>
      </c>
      <c r="F135" s="4">
        <f t="shared" si="4"/>
        <v>345035</v>
      </c>
      <c r="I135" s="4">
        <f>VLOOKUP(A135,'High-confidence mito. proteome'!A:I,9,FALSE)</f>
        <v>356</v>
      </c>
      <c r="J135" s="4">
        <f t="shared" si="5"/>
        <v>268780</v>
      </c>
    </row>
    <row r="136" spans="1:10" x14ac:dyDescent="0.2">
      <c r="A136" s="4" t="s">
        <v>806</v>
      </c>
      <c r="B136" s="4" t="s">
        <v>807</v>
      </c>
      <c r="C136" s="4" t="s">
        <v>3637</v>
      </c>
      <c r="D136" s="4">
        <v>587</v>
      </c>
      <c r="E136" s="4">
        <f>VLOOKUP(A136,'High-confidence mito. proteome'!A:G,7,FALSE)</f>
        <v>11083</v>
      </c>
      <c r="F136" s="4">
        <f t="shared" si="4"/>
        <v>6505721</v>
      </c>
      <c r="I136" s="4">
        <f>VLOOKUP(A136,'High-confidence mito. proteome'!A:I,9,FALSE)</f>
        <v>18752</v>
      </c>
      <c r="J136" s="4">
        <f t="shared" si="5"/>
        <v>11007424</v>
      </c>
    </row>
    <row r="137" spans="1:10" x14ac:dyDescent="0.2">
      <c r="A137" s="4" t="s">
        <v>2415</v>
      </c>
      <c r="B137" s="4"/>
      <c r="C137" s="4"/>
      <c r="D137" s="4">
        <v>170</v>
      </c>
      <c r="E137" s="4">
        <f>VLOOKUP(A137,'High-confidence mito. proteome'!A:G,7,FALSE)</f>
        <v>83</v>
      </c>
      <c r="F137" s="4">
        <f t="shared" si="4"/>
        <v>14110</v>
      </c>
      <c r="I137" s="4">
        <f>VLOOKUP(A137,'High-confidence mito. proteome'!A:I,9,FALSE)</f>
        <v>72</v>
      </c>
      <c r="J137" s="4">
        <f t="shared" si="5"/>
        <v>12240</v>
      </c>
    </row>
    <row r="138" spans="1:10" x14ac:dyDescent="0.2">
      <c r="A138" s="4" t="s">
        <v>1477</v>
      </c>
      <c r="B138" s="4" t="s">
        <v>1478</v>
      </c>
      <c r="C138" s="4" t="s">
        <v>3637</v>
      </c>
      <c r="D138" s="4">
        <v>530</v>
      </c>
      <c r="E138" s="4">
        <f>VLOOKUP(A138,'High-confidence mito. proteome'!A:G,7,FALSE)</f>
        <v>3661</v>
      </c>
      <c r="F138" s="4">
        <f t="shared" si="4"/>
        <v>1940330</v>
      </c>
      <c r="I138" s="4">
        <f>VLOOKUP(A138,'High-confidence mito. proteome'!A:I,9,FALSE)</f>
        <v>3808</v>
      </c>
      <c r="J138" s="4">
        <f t="shared" si="5"/>
        <v>2018240</v>
      </c>
    </row>
    <row r="139" spans="1:10" x14ac:dyDescent="0.2">
      <c r="A139" s="4" t="s">
        <v>106</v>
      </c>
      <c r="B139" s="4" t="s">
        <v>107</v>
      </c>
      <c r="C139" s="4" t="s">
        <v>3638</v>
      </c>
      <c r="D139" s="4">
        <v>85</v>
      </c>
      <c r="E139" s="4">
        <f>VLOOKUP(A139,'High-confidence mito. proteome'!A:G,7,FALSE)</f>
        <v>17623</v>
      </c>
      <c r="F139" s="4">
        <f t="shared" si="4"/>
        <v>1497955</v>
      </c>
      <c r="I139" s="4">
        <f>VLOOKUP(A139,'High-confidence mito. proteome'!A:I,9,FALSE)</f>
        <v>91006</v>
      </c>
      <c r="J139" s="4">
        <f t="shared" si="5"/>
        <v>7735510</v>
      </c>
    </row>
    <row r="140" spans="1:10" x14ac:dyDescent="0.2">
      <c r="A140" s="4" t="s">
        <v>1591</v>
      </c>
      <c r="B140" s="4"/>
      <c r="C140" s="4"/>
      <c r="D140" s="4">
        <v>320</v>
      </c>
      <c r="E140" s="4">
        <f>VLOOKUP(A140,'High-confidence mito. proteome'!A:G,7,FALSE)</f>
        <v>61</v>
      </c>
      <c r="F140" s="4">
        <f t="shared" si="4"/>
        <v>19520</v>
      </c>
      <c r="I140" s="4">
        <f>VLOOKUP(A140,'High-confidence mito. proteome'!A:I,9,FALSE)</f>
        <v>173</v>
      </c>
      <c r="J140" s="4">
        <f t="shared" si="5"/>
        <v>55360</v>
      </c>
    </row>
    <row r="141" spans="1:10" x14ac:dyDescent="0.2">
      <c r="A141" s="4" t="s">
        <v>1213</v>
      </c>
      <c r="B141" s="4" t="s">
        <v>1214</v>
      </c>
      <c r="C141" s="4" t="s">
        <v>3639</v>
      </c>
      <c r="D141" s="4">
        <v>300</v>
      </c>
      <c r="E141" s="4">
        <f>VLOOKUP(A141,'High-confidence mito. proteome'!A:G,7,FALSE)</f>
        <v>13200</v>
      </c>
      <c r="F141" s="4">
        <f t="shared" si="4"/>
        <v>3960000</v>
      </c>
      <c r="I141" s="4">
        <f>VLOOKUP(A141,'High-confidence mito. proteome'!A:I,9,FALSE)</f>
        <v>9324</v>
      </c>
      <c r="J141" s="4">
        <f t="shared" si="5"/>
        <v>2797200</v>
      </c>
    </row>
    <row r="142" spans="1:10" x14ac:dyDescent="0.2">
      <c r="A142" s="4" t="s">
        <v>977</v>
      </c>
      <c r="B142" s="4" t="s">
        <v>978</v>
      </c>
      <c r="C142" s="4" t="s">
        <v>3562</v>
      </c>
      <c r="D142" s="4">
        <v>249</v>
      </c>
      <c r="E142" s="4">
        <f>VLOOKUP(A142,'High-confidence mito. proteome'!A:G,7,FALSE)</f>
        <v>2082</v>
      </c>
      <c r="F142" s="4">
        <f t="shared" si="4"/>
        <v>518418</v>
      </c>
      <c r="I142" s="4">
        <f>VLOOKUP(A142,'High-confidence mito. proteome'!A:I,9,FALSE)</f>
        <v>3100</v>
      </c>
      <c r="J142" s="4">
        <f t="shared" si="5"/>
        <v>771900</v>
      </c>
    </row>
    <row r="143" spans="1:10" x14ac:dyDescent="0.2">
      <c r="A143" s="4" t="s">
        <v>2437</v>
      </c>
      <c r="B143" s="4" t="s">
        <v>2438</v>
      </c>
      <c r="C143" s="4" t="s">
        <v>3640</v>
      </c>
      <c r="D143" s="4">
        <v>207</v>
      </c>
      <c r="E143" s="4">
        <f>VLOOKUP(A143,'High-confidence mito. proteome'!A:G,7,FALSE)</f>
        <v>909</v>
      </c>
      <c r="F143" s="4">
        <f t="shared" si="4"/>
        <v>188163</v>
      </c>
      <c r="I143" s="4">
        <f>VLOOKUP(A143,'High-confidence mito. proteome'!A:I,9,FALSE)</f>
        <v>1051</v>
      </c>
      <c r="J143" s="4">
        <f t="shared" si="5"/>
        <v>217557</v>
      </c>
    </row>
    <row r="144" spans="1:10" x14ac:dyDescent="0.2">
      <c r="A144" s="4" t="s">
        <v>2244</v>
      </c>
      <c r="B144" s="4" t="s">
        <v>2245</v>
      </c>
      <c r="C144" s="4" t="s">
        <v>3641</v>
      </c>
      <c r="D144" s="4">
        <v>150</v>
      </c>
      <c r="E144" s="4">
        <f>VLOOKUP(A144,'High-confidence mito. proteome'!A:G,7,FALSE)</f>
        <v>2229</v>
      </c>
      <c r="F144" s="4">
        <f t="shared" si="4"/>
        <v>334350</v>
      </c>
      <c r="I144" s="4">
        <f>VLOOKUP(A144,'High-confidence mito. proteome'!A:I,9,FALSE)</f>
        <v>2932</v>
      </c>
      <c r="J144" s="4">
        <f t="shared" si="5"/>
        <v>439800</v>
      </c>
    </row>
    <row r="145" spans="1:10" x14ac:dyDescent="0.2">
      <c r="A145" s="4" t="s">
        <v>1561</v>
      </c>
      <c r="B145" s="4" t="s">
        <v>1562</v>
      </c>
      <c r="C145" s="4" t="s">
        <v>3554</v>
      </c>
      <c r="D145" s="4">
        <v>400</v>
      </c>
      <c r="E145" s="4">
        <f>VLOOKUP(A145,'High-confidence mito. proteome'!A:G,7,FALSE)</f>
        <v>10666</v>
      </c>
      <c r="F145" s="4">
        <f t="shared" si="4"/>
        <v>4266400</v>
      </c>
      <c r="I145" s="4">
        <f>VLOOKUP(A145,'High-confidence mito. proteome'!A:I,9,FALSE)</f>
        <v>5172</v>
      </c>
      <c r="J145" s="4">
        <f t="shared" si="5"/>
        <v>2068800</v>
      </c>
    </row>
    <row r="146" spans="1:10" x14ac:dyDescent="0.2">
      <c r="A146" s="4" t="s">
        <v>2070</v>
      </c>
      <c r="B146" s="4" t="s">
        <v>2071</v>
      </c>
      <c r="C146" s="4" t="s">
        <v>3573</v>
      </c>
      <c r="D146" s="4">
        <v>121</v>
      </c>
      <c r="E146" s="4">
        <f>VLOOKUP(A146,'High-confidence mito. proteome'!A:G,7,FALSE)</f>
        <v>2315</v>
      </c>
      <c r="F146" s="4">
        <f t="shared" si="4"/>
        <v>280115</v>
      </c>
      <c r="I146" s="4">
        <f>VLOOKUP(A146,'High-confidence mito. proteome'!A:I,9,FALSE)</f>
        <v>3681</v>
      </c>
      <c r="J146" s="4">
        <f t="shared" si="5"/>
        <v>445401</v>
      </c>
    </row>
    <row r="147" spans="1:10" x14ac:dyDescent="0.2">
      <c r="A147" s="4" t="s">
        <v>649</v>
      </c>
      <c r="B147" s="4" t="s">
        <v>650</v>
      </c>
      <c r="C147" s="4"/>
      <c r="D147" s="4">
        <v>500</v>
      </c>
      <c r="E147" s="4">
        <f>VLOOKUP(A147,'High-confidence mito. proteome'!A:G,7,FALSE)</f>
        <v>1392</v>
      </c>
      <c r="F147" s="4">
        <f t="shared" si="4"/>
        <v>696000</v>
      </c>
      <c r="I147" s="4">
        <f>VLOOKUP(A147,'High-confidence mito. proteome'!A:I,9,FALSE)</f>
        <v>3391</v>
      </c>
      <c r="J147" s="4">
        <f t="shared" si="5"/>
        <v>1695500</v>
      </c>
    </row>
    <row r="148" spans="1:10" x14ac:dyDescent="0.2">
      <c r="A148" s="4" t="s">
        <v>1990</v>
      </c>
      <c r="B148" s="4" t="s">
        <v>1991</v>
      </c>
      <c r="C148" s="4" t="s">
        <v>3642</v>
      </c>
      <c r="D148" s="4">
        <v>203</v>
      </c>
      <c r="E148" s="4">
        <f>VLOOKUP(A148,'High-confidence mito. proteome'!A:G,7,FALSE)</f>
        <v>754</v>
      </c>
      <c r="F148" s="4">
        <f t="shared" si="4"/>
        <v>153062</v>
      </c>
      <c r="I148" s="4">
        <f>VLOOKUP(A148,'High-confidence mito. proteome'!A:I,9,FALSE)</f>
        <v>1452</v>
      </c>
      <c r="J148" s="4">
        <f t="shared" si="5"/>
        <v>294756</v>
      </c>
    </row>
    <row r="149" spans="1:10" x14ac:dyDescent="0.2">
      <c r="A149" s="4" t="s">
        <v>2067</v>
      </c>
      <c r="B149" s="4" t="s">
        <v>2068</v>
      </c>
      <c r="C149" s="4" t="s">
        <v>3643</v>
      </c>
      <c r="D149" s="4">
        <v>632</v>
      </c>
      <c r="E149" s="4">
        <f>VLOOKUP(A149,'High-confidence mito. proteome'!A:G,7,FALSE)</f>
        <v>395</v>
      </c>
      <c r="F149" s="4">
        <f t="shared" si="4"/>
        <v>249640</v>
      </c>
      <c r="I149" s="4">
        <f>VLOOKUP(A149,'High-confidence mito. proteome'!A:I,9,FALSE)</f>
        <v>284</v>
      </c>
      <c r="J149" s="4">
        <f t="shared" si="5"/>
        <v>179488</v>
      </c>
    </row>
    <row r="150" spans="1:10" x14ac:dyDescent="0.2">
      <c r="A150" s="4" t="s">
        <v>100</v>
      </c>
      <c r="B150" s="4" t="s">
        <v>101</v>
      </c>
      <c r="C150" s="4" t="s">
        <v>3644</v>
      </c>
      <c r="D150" s="4">
        <v>248</v>
      </c>
      <c r="E150" s="4">
        <f>VLOOKUP(A150,'High-confidence mito. proteome'!A:G,7,FALSE)</f>
        <v>841531</v>
      </c>
      <c r="F150" s="4">
        <f t="shared" si="4"/>
        <v>208699688</v>
      </c>
      <c r="I150" s="4">
        <f>VLOOKUP(A150,'High-confidence mito. proteome'!A:I,9,FALSE)</f>
        <v>630138</v>
      </c>
      <c r="J150" s="4">
        <f t="shared" si="5"/>
        <v>156274224</v>
      </c>
    </row>
    <row r="151" spans="1:10" x14ac:dyDescent="0.2">
      <c r="A151" s="4" t="s">
        <v>1849</v>
      </c>
      <c r="B151" s="4" t="s">
        <v>1850</v>
      </c>
      <c r="C151" s="4" t="s">
        <v>3645</v>
      </c>
      <c r="D151" s="4">
        <v>326</v>
      </c>
      <c r="E151" s="4">
        <f>VLOOKUP(A151,'High-confidence mito. proteome'!A:G,7,FALSE)</f>
        <v>76</v>
      </c>
      <c r="F151" s="4">
        <f t="shared" si="4"/>
        <v>24776</v>
      </c>
      <c r="I151" s="4">
        <f>VLOOKUP(A151,'High-confidence mito. proteome'!A:I,9,FALSE)</f>
        <v>118</v>
      </c>
      <c r="J151" s="4">
        <f t="shared" si="5"/>
        <v>38468</v>
      </c>
    </row>
    <row r="152" spans="1:10" x14ac:dyDescent="0.2">
      <c r="A152" s="4" t="s">
        <v>2429</v>
      </c>
      <c r="B152" s="4"/>
      <c r="C152" s="4"/>
      <c r="D152" s="4">
        <v>539</v>
      </c>
      <c r="E152" s="4">
        <f>VLOOKUP(A152,'High-confidence mito. proteome'!A:G,7,FALSE)</f>
        <v>1002</v>
      </c>
      <c r="F152" s="4">
        <f t="shared" si="4"/>
        <v>540078</v>
      </c>
      <c r="I152" s="4">
        <f>VLOOKUP(A152,'High-confidence mito. proteome'!A:I,9,FALSE)</f>
        <v>1062</v>
      </c>
      <c r="J152" s="4">
        <f t="shared" si="5"/>
        <v>572418</v>
      </c>
    </row>
    <row r="153" spans="1:10" x14ac:dyDescent="0.2">
      <c r="A153" s="4" t="s">
        <v>2390</v>
      </c>
      <c r="B153" s="4" t="s">
        <v>2391</v>
      </c>
      <c r="C153" s="4" t="s">
        <v>3646</v>
      </c>
      <c r="D153" s="4">
        <v>365</v>
      </c>
      <c r="E153" s="4">
        <f>VLOOKUP(A153,'High-confidence mito. proteome'!A:G,7,FALSE)</f>
        <v>0</v>
      </c>
      <c r="F153" s="4">
        <f t="shared" si="4"/>
        <v>0</v>
      </c>
      <c r="I153" s="4">
        <f>VLOOKUP(A153,'High-confidence mito. proteome'!A:I,9,FALSE)</f>
        <v>0</v>
      </c>
      <c r="J153" s="4">
        <f t="shared" si="5"/>
        <v>0</v>
      </c>
    </row>
    <row r="154" spans="1:10" x14ac:dyDescent="0.2">
      <c r="A154" s="4" t="s">
        <v>2479</v>
      </c>
      <c r="B154" s="4" t="s">
        <v>2480</v>
      </c>
      <c r="C154" s="4" t="s">
        <v>3580</v>
      </c>
      <c r="D154" s="4">
        <v>93</v>
      </c>
      <c r="E154" s="4">
        <f>VLOOKUP(A154,'High-confidence mito. proteome'!A:G,7,FALSE)</f>
        <v>3414</v>
      </c>
      <c r="F154" s="4">
        <f t="shared" si="4"/>
        <v>317502</v>
      </c>
      <c r="I154" s="4">
        <f>VLOOKUP(A154,'High-confidence mito. proteome'!A:I,9,FALSE)</f>
        <v>66971</v>
      </c>
      <c r="J154" s="4">
        <f t="shared" si="5"/>
        <v>6228303</v>
      </c>
    </row>
    <row r="155" spans="1:10" x14ac:dyDescent="0.2">
      <c r="A155" s="4" t="s">
        <v>1903</v>
      </c>
      <c r="B155" s="4" t="s">
        <v>1904</v>
      </c>
      <c r="C155" s="4" t="s">
        <v>3647</v>
      </c>
      <c r="D155" s="4">
        <v>338</v>
      </c>
      <c r="E155" s="4">
        <f>VLOOKUP(A155,'High-confidence mito. proteome'!A:G,7,FALSE)</f>
        <v>0</v>
      </c>
      <c r="F155" s="4">
        <f t="shared" si="4"/>
        <v>0</v>
      </c>
      <c r="I155" s="4">
        <f>VLOOKUP(A155,'High-confidence mito. proteome'!A:I,9,FALSE)</f>
        <v>0</v>
      </c>
      <c r="J155" s="4">
        <f t="shared" si="5"/>
        <v>0</v>
      </c>
    </row>
    <row r="156" spans="1:10" x14ac:dyDescent="0.2">
      <c r="A156" s="4" t="s">
        <v>1207</v>
      </c>
      <c r="B156" s="4" t="s">
        <v>1208</v>
      </c>
      <c r="C156" s="4" t="s">
        <v>3569</v>
      </c>
      <c r="D156" s="4">
        <v>111</v>
      </c>
      <c r="E156" s="4">
        <f>VLOOKUP(A156,'High-confidence mito. proteome'!A:G,7,FALSE)</f>
        <v>695</v>
      </c>
      <c r="F156" s="4">
        <f t="shared" si="4"/>
        <v>77145</v>
      </c>
      <c r="I156" s="4">
        <f>VLOOKUP(A156,'High-confidence mito. proteome'!A:I,9,FALSE)</f>
        <v>956</v>
      </c>
      <c r="J156" s="4">
        <f t="shared" si="5"/>
        <v>106116</v>
      </c>
    </row>
    <row r="157" spans="1:10" x14ac:dyDescent="0.2">
      <c r="A157" s="4" t="s">
        <v>2090</v>
      </c>
      <c r="B157" s="4" t="s">
        <v>2091</v>
      </c>
      <c r="C157" s="4" t="s">
        <v>3571</v>
      </c>
      <c r="D157" s="4">
        <v>105</v>
      </c>
      <c r="E157" s="4">
        <f>VLOOKUP(A157,'High-confidence mito. proteome'!A:G,7,FALSE)</f>
        <v>327</v>
      </c>
      <c r="F157" s="4">
        <f t="shared" si="4"/>
        <v>34335</v>
      </c>
      <c r="I157" s="4">
        <f>VLOOKUP(A157,'High-confidence mito. proteome'!A:I,9,FALSE)</f>
        <v>2154</v>
      </c>
      <c r="J157" s="4">
        <f t="shared" si="5"/>
        <v>226170</v>
      </c>
    </row>
    <row r="158" spans="1:10" x14ac:dyDescent="0.2">
      <c r="A158" s="4" t="s">
        <v>2093</v>
      </c>
      <c r="B158" s="4" t="s">
        <v>2094</v>
      </c>
      <c r="C158" s="4" t="s">
        <v>3562</v>
      </c>
      <c r="D158" s="4">
        <v>285</v>
      </c>
      <c r="E158" s="4">
        <f>VLOOKUP(A158,'High-confidence mito. proteome'!A:G,7,FALSE)</f>
        <v>1616</v>
      </c>
      <c r="F158" s="4">
        <f t="shared" si="4"/>
        <v>460560</v>
      </c>
      <c r="I158" s="4">
        <f>VLOOKUP(A158,'High-confidence mito. proteome'!A:I,9,FALSE)</f>
        <v>2325</v>
      </c>
      <c r="J158" s="4">
        <f t="shared" si="5"/>
        <v>662625</v>
      </c>
    </row>
    <row r="159" spans="1:10" x14ac:dyDescent="0.2">
      <c r="A159" s="4" t="s">
        <v>2496</v>
      </c>
      <c r="B159" s="4" t="s">
        <v>2497</v>
      </c>
      <c r="C159" s="4"/>
      <c r="D159" s="4">
        <v>66</v>
      </c>
      <c r="E159" s="4">
        <f>VLOOKUP(A159,'High-confidence mito. proteome'!A:G,7,FALSE)</f>
        <v>2927</v>
      </c>
      <c r="F159" s="4">
        <f t="shared" si="4"/>
        <v>193182</v>
      </c>
      <c r="I159" s="4">
        <f>VLOOKUP(A159,'High-confidence mito. proteome'!A:I,9,FALSE)</f>
        <v>23138</v>
      </c>
      <c r="J159" s="4">
        <f t="shared" si="5"/>
        <v>1527108</v>
      </c>
    </row>
    <row r="160" spans="1:10" x14ac:dyDescent="0.2">
      <c r="A160" s="4" t="s">
        <v>393</v>
      </c>
      <c r="B160" s="4" t="s">
        <v>394</v>
      </c>
      <c r="C160" s="4" t="s">
        <v>3648</v>
      </c>
      <c r="D160" s="4">
        <v>570</v>
      </c>
      <c r="E160" s="4">
        <f>VLOOKUP(A160,'High-confidence mito. proteome'!A:G,7,FALSE)</f>
        <v>3724</v>
      </c>
      <c r="F160" s="4">
        <f t="shared" si="4"/>
        <v>2122680</v>
      </c>
      <c r="I160" s="4">
        <f>VLOOKUP(A160,'High-confidence mito. proteome'!A:I,9,FALSE)</f>
        <v>3879</v>
      </c>
      <c r="J160" s="4">
        <f t="shared" si="5"/>
        <v>2211030</v>
      </c>
    </row>
    <row r="161" spans="1:10" x14ac:dyDescent="0.2">
      <c r="A161" s="4" t="s">
        <v>2095</v>
      </c>
      <c r="B161" s="4" t="s">
        <v>2096</v>
      </c>
      <c r="C161" s="4" t="s">
        <v>3592</v>
      </c>
      <c r="D161" s="4">
        <v>453</v>
      </c>
      <c r="E161" s="4">
        <f>VLOOKUP(A161,'High-confidence mito. proteome'!A:G,7,FALSE)</f>
        <v>0</v>
      </c>
      <c r="F161" s="4">
        <f t="shared" si="4"/>
        <v>0</v>
      </c>
      <c r="I161" s="4">
        <f>VLOOKUP(A161,'High-confidence mito. proteome'!A:I,9,FALSE)</f>
        <v>0</v>
      </c>
      <c r="J161" s="4">
        <f t="shared" si="5"/>
        <v>0</v>
      </c>
    </row>
    <row r="162" spans="1:10" x14ac:dyDescent="0.2">
      <c r="A162" s="4" t="s">
        <v>456</v>
      </c>
      <c r="B162" s="4" t="s">
        <v>457</v>
      </c>
      <c r="C162" s="4" t="s">
        <v>3649</v>
      </c>
      <c r="D162" s="4">
        <v>463</v>
      </c>
      <c r="E162" s="4">
        <f>VLOOKUP(A162,'High-confidence mito. proteome'!A:G,7,FALSE)</f>
        <v>10212</v>
      </c>
      <c r="F162" s="4">
        <f t="shared" si="4"/>
        <v>4728156</v>
      </c>
      <c r="I162" s="4">
        <f>VLOOKUP(A162,'High-confidence mito. proteome'!A:I,9,FALSE)</f>
        <v>51300</v>
      </c>
      <c r="J162" s="4">
        <f t="shared" si="5"/>
        <v>23751900</v>
      </c>
    </row>
    <row r="163" spans="1:10" x14ac:dyDescent="0.2">
      <c r="A163" s="4" t="s">
        <v>375</v>
      </c>
      <c r="B163" s="4" t="s">
        <v>376</v>
      </c>
      <c r="C163" s="4" t="s">
        <v>3650</v>
      </c>
      <c r="D163" s="4">
        <v>162</v>
      </c>
      <c r="E163" s="4">
        <f>VLOOKUP(A163,'High-confidence mito. proteome'!A:G,7,FALSE)</f>
        <v>342835</v>
      </c>
      <c r="F163" s="4">
        <f t="shared" si="4"/>
        <v>55539270</v>
      </c>
      <c r="I163" s="4">
        <f>VLOOKUP(A163,'High-confidence mito. proteome'!A:I,9,FALSE)</f>
        <v>373347</v>
      </c>
      <c r="J163" s="4">
        <f t="shared" si="5"/>
        <v>60482214</v>
      </c>
    </row>
    <row r="164" spans="1:10" x14ac:dyDescent="0.2">
      <c r="A164" s="4" t="s">
        <v>2043</v>
      </c>
      <c r="B164" s="4" t="s">
        <v>2044</v>
      </c>
      <c r="C164" s="4" t="s">
        <v>3642</v>
      </c>
      <c r="D164" s="4">
        <v>319</v>
      </c>
      <c r="E164" s="4">
        <f>VLOOKUP(A164,'High-confidence mito. proteome'!A:G,7,FALSE)</f>
        <v>844</v>
      </c>
      <c r="F164" s="4">
        <f t="shared" si="4"/>
        <v>269236</v>
      </c>
      <c r="I164" s="4">
        <f>VLOOKUP(A164,'High-confidence mito. proteome'!A:I,9,FALSE)</f>
        <v>1421</v>
      </c>
      <c r="J164" s="4">
        <f t="shared" si="5"/>
        <v>453299</v>
      </c>
    </row>
    <row r="165" spans="1:10" x14ac:dyDescent="0.2">
      <c r="A165" s="4" t="s">
        <v>1016</v>
      </c>
      <c r="B165" s="4" t="s">
        <v>1017</v>
      </c>
      <c r="C165" s="4" t="s">
        <v>3606</v>
      </c>
      <c r="D165" s="4">
        <v>181</v>
      </c>
      <c r="E165" s="4">
        <f>VLOOKUP(A165,'High-confidence mito. proteome'!A:G,7,FALSE)</f>
        <v>3377</v>
      </c>
      <c r="F165" s="4">
        <f t="shared" si="4"/>
        <v>611237</v>
      </c>
      <c r="I165" s="4">
        <f>VLOOKUP(A165,'High-confidence mito. proteome'!A:I,9,FALSE)</f>
        <v>12815</v>
      </c>
      <c r="J165" s="4">
        <f t="shared" si="5"/>
        <v>2319515</v>
      </c>
    </row>
    <row r="166" spans="1:10" x14ac:dyDescent="0.2">
      <c r="A166" s="4" t="s">
        <v>2045</v>
      </c>
      <c r="B166" s="4" t="s">
        <v>2046</v>
      </c>
      <c r="C166" s="4" t="s">
        <v>3651</v>
      </c>
      <c r="D166" s="4">
        <v>179</v>
      </c>
      <c r="E166" s="4">
        <f>VLOOKUP(A166,'High-confidence mito. proteome'!A:G,7,FALSE)</f>
        <v>0</v>
      </c>
      <c r="F166" s="4">
        <f t="shared" si="4"/>
        <v>0</v>
      </c>
      <c r="I166" s="4">
        <f>VLOOKUP(A166,'High-confidence mito. proteome'!A:I,9,FALSE)</f>
        <v>0</v>
      </c>
      <c r="J166" s="4">
        <f t="shared" si="5"/>
        <v>0</v>
      </c>
    </row>
    <row r="167" spans="1:10" x14ac:dyDescent="0.2">
      <c r="A167" s="4" t="s">
        <v>1781</v>
      </c>
      <c r="B167" s="4" t="s">
        <v>1782</v>
      </c>
      <c r="C167" s="4" t="s">
        <v>3652</v>
      </c>
      <c r="D167" s="4">
        <v>370</v>
      </c>
      <c r="E167" s="4">
        <f>VLOOKUP(A167,'High-confidence mito. proteome'!A:G,7,FALSE)</f>
        <v>0</v>
      </c>
      <c r="F167" s="4">
        <f t="shared" si="4"/>
        <v>0</v>
      </c>
      <c r="I167" s="4">
        <f>VLOOKUP(A167,'High-confidence mito. proteome'!A:I,9,FALSE)</f>
        <v>0</v>
      </c>
      <c r="J167" s="4">
        <f t="shared" si="5"/>
        <v>0</v>
      </c>
    </row>
    <row r="168" spans="1:10" x14ac:dyDescent="0.2">
      <c r="A168" s="4" t="s">
        <v>390</v>
      </c>
      <c r="B168" s="4" t="s">
        <v>391</v>
      </c>
      <c r="C168" s="4" t="s">
        <v>3653</v>
      </c>
      <c r="D168" s="4">
        <v>664</v>
      </c>
      <c r="E168" s="4">
        <f>VLOOKUP(A168,'High-confidence mito. proteome'!A:G,7,FALSE)</f>
        <v>2366</v>
      </c>
      <c r="F168" s="4">
        <f t="shared" si="4"/>
        <v>1571024</v>
      </c>
      <c r="I168" s="4">
        <f>VLOOKUP(A168,'High-confidence mito. proteome'!A:I,9,FALSE)</f>
        <v>2725</v>
      </c>
      <c r="J168" s="4">
        <f t="shared" si="5"/>
        <v>1809400</v>
      </c>
    </row>
    <row r="169" spans="1:10" x14ac:dyDescent="0.2">
      <c r="A169" s="4" t="s">
        <v>378</v>
      </c>
      <c r="B169" s="4" t="s">
        <v>379</v>
      </c>
      <c r="C169" s="4" t="s">
        <v>3628</v>
      </c>
      <c r="D169" s="4">
        <v>389</v>
      </c>
      <c r="E169" s="4">
        <f>VLOOKUP(A169,'High-confidence mito. proteome'!A:G,7,FALSE)</f>
        <v>0</v>
      </c>
      <c r="F169" s="4">
        <f t="shared" si="4"/>
        <v>0</v>
      </c>
      <c r="I169" s="4">
        <f>VLOOKUP(A169,'High-confidence mito. proteome'!A:I,9,FALSE)</f>
        <v>0</v>
      </c>
      <c r="J169" s="4">
        <f t="shared" si="5"/>
        <v>0</v>
      </c>
    </row>
    <row r="170" spans="1:10" x14ac:dyDescent="0.2">
      <c r="A170" s="4" t="s">
        <v>2041</v>
      </c>
      <c r="B170" s="4" t="s">
        <v>2042</v>
      </c>
      <c r="C170" s="4" t="s">
        <v>3654</v>
      </c>
      <c r="D170" s="4">
        <v>165</v>
      </c>
      <c r="E170" s="4">
        <f>VLOOKUP(A170,'High-confidence mito. proteome'!A:G,7,FALSE)</f>
        <v>589</v>
      </c>
      <c r="F170" s="4">
        <f t="shared" si="4"/>
        <v>97185</v>
      </c>
      <c r="I170" s="4">
        <f>VLOOKUP(A170,'High-confidence mito. proteome'!A:I,9,FALSE)</f>
        <v>558</v>
      </c>
      <c r="J170" s="4">
        <f t="shared" si="5"/>
        <v>92070</v>
      </c>
    </row>
    <row r="171" spans="1:10" x14ac:dyDescent="0.2">
      <c r="A171" s="4" t="s">
        <v>6</v>
      </c>
      <c r="B171" s="4" t="s">
        <v>7</v>
      </c>
      <c r="C171" s="4" t="s">
        <v>3574</v>
      </c>
      <c r="D171" s="4">
        <v>335</v>
      </c>
      <c r="E171" s="4">
        <f>VLOOKUP(A171,'High-confidence mito. proteome'!A:G,7,FALSE)</f>
        <v>763</v>
      </c>
      <c r="F171" s="4">
        <f t="shared" si="4"/>
        <v>255605</v>
      </c>
      <c r="I171" s="4">
        <f>VLOOKUP(A171,'High-confidence mito. proteome'!A:I,9,FALSE)</f>
        <v>666</v>
      </c>
      <c r="J171" s="4">
        <f t="shared" si="5"/>
        <v>223110</v>
      </c>
    </row>
    <row r="172" spans="1:10" x14ac:dyDescent="0.2">
      <c r="A172" s="4" t="s">
        <v>2111</v>
      </c>
      <c r="B172" s="4" t="s">
        <v>2112</v>
      </c>
      <c r="C172" s="4" t="s">
        <v>3655</v>
      </c>
      <c r="D172" s="4">
        <v>465</v>
      </c>
      <c r="E172" s="4">
        <f>VLOOKUP(A172,'High-confidence mito. proteome'!A:G,7,FALSE)</f>
        <v>14</v>
      </c>
      <c r="F172" s="4">
        <f t="shared" si="4"/>
        <v>6510</v>
      </c>
      <c r="I172" s="4">
        <f>VLOOKUP(A172,'High-confidence mito. proteome'!A:I,9,FALSE)</f>
        <v>11</v>
      </c>
      <c r="J172" s="4">
        <f t="shared" si="5"/>
        <v>5115</v>
      </c>
    </row>
    <row r="173" spans="1:10" x14ac:dyDescent="0.2">
      <c r="A173" s="4" t="s">
        <v>188</v>
      </c>
      <c r="B173" s="4" t="s">
        <v>189</v>
      </c>
      <c r="C173" s="4" t="s">
        <v>3656</v>
      </c>
      <c r="D173" s="4">
        <v>222</v>
      </c>
      <c r="E173" s="4">
        <f>VLOOKUP(A173,'High-confidence mito. proteome'!A:G,7,FALSE)</f>
        <v>73007</v>
      </c>
      <c r="F173" s="4">
        <f t="shared" si="4"/>
        <v>16207554</v>
      </c>
      <c r="I173" s="4">
        <f>VLOOKUP(A173,'High-confidence mito. proteome'!A:I,9,FALSE)</f>
        <v>69097</v>
      </c>
      <c r="J173" s="4">
        <f t="shared" si="5"/>
        <v>15339534</v>
      </c>
    </row>
    <row r="174" spans="1:10" x14ac:dyDescent="0.2">
      <c r="A174" s="4" t="s">
        <v>2114</v>
      </c>
      <c r="B174" s="4" t="s">
        <v>2115</v>
      </c>
      <c r="C174" s="4" t="s">
        <v>3545</v>
      </c>
      <c r="D174" s="4">
        <v>205</v>
      </c>
      <c r="E174" s="4">
        <f>VLOOKUP(A174,'High-confidence mito. proteome'!A:G,7,FALSE)</f>
        <v>1022</v>
      </c>
      <c r="F174" s="4">
        <f t="shared" si="4"/>
        <v>209510</v>
      </c>
      <c r="I174" s="4">
        <f>VLOOKUP(A174,'High-confidence mito. proteome'!A:I,9,FALSE)</f>
        <v>1963</v>
      </c>
      <c r="J174" s="4">
        <f t="shared" si="5"/>
        <v>402415</v>
      </c>
    </row>
    <row r="175" spans="1:10" x14ac:dyDescent="0.2">
      <c r="A175" s="4" t="s">
        <v>287</v>
      </c>
      <c r="B175" s="4" t="s">
        <v>288</v>
      </c>
      <c r="C175" s="4" t="s">
        <v>3657</v>
      </c>
      <c r="D175" s="4">
        <v>548</v>
      </c>
      <c r="E175" s="4">
        <f>VLOOKUP(A175,'High-confidence mito. proteome'!A:G,7,FALSE)</f>
        <v>1325</v>
      </c>
      <c r="F175" s="4">
        <f t="shared" si="4"/>
        <v>726100</v>
      </c>
      <c r="I175" s="4">
        <f>VLOOKUP(A175,'High-confidence mito. proteome'!A:I,9,FALSE)</f>
        <v>601</v>
      </c>
      <c r="J175" s="4">
        <f t="shared" si="5"/>
        <v>329348</v>
      </c>
    </row>
    <row r="176" spans="1:10" x14ac:dyDescent="0.2">
      <c r="A176" s="4" t="s">
        <v>1602</v>
      </c>
      <c r="B176" s="4" t="s">
        <v>1603</v>
      </c>
      <c r="C176" s="4" t="s">
        <v>3658</v>
      </c>
      <c r="D176" s="4">
        <v>693</v>
      </c>
      <c r="E176" s="4">
        <f>VLOOKUP(A176,'High-confidence mito. proteome'!A:G,7,FALSE)</f>
        <v>11833</v>
      </c>
      <c r="F176" s="4">
        <f t="shared" si="4"/>
        <v>8200269</v>
      </c>
      <c r="I176" s="4">
        <f>VLOOKUP(A176,'High-confidence mito. proteome'!A:I,9,FALSE)</f>
        <v>3063</v>
      </c>
      <c r="J176" s="4">
        <f t="shared" si="5"/>
        <v>2122659</v>
      </c>
    </row>
    <row r="177" spans="1:10" x14ac:dyDescent="0.2">
      <c r="A177" s="4" t="s">
        <v>2030</v>
      </c>
      <c r="B177" s="4" t="s">
        <v>2031</v>
      </c>
      <c r="C177" s="4" t="s">
        <v>3659</v>
      </c>
      <c r="D177" s="4">
        <v>218</v>
      </c>
      <c r="E177" s="4">
        <f>VLOOKUP(A177,'High-confidence mito. proteome'!A:G,7,FALSE)</f>
        <v>2903</v>
      </c>
      <c r="F177" s="4">
        <f t="shared" si="4"/>
        <v>632854</v>
      </c>
      <c r="I177" s="4">
        <f>VLOOKUP(A177,'High-confidence mito. proteome'!A:I,9,FALSE)</f>
        <v>1963</v>
      </c>
      <c r="J177" s="4">
        <f t="shared" si="5"/>
        <v>427934</v>
      </c>
    </row>
    <row r="178" spans="1:10" x14ac:dyDescent="0.2">
      <c r="A178" s="4" t="s">
        <v>971</v>
      </c>
      <c r="B178" s="4" t="s">
        <v>972</v>
      </c>
      <c r="C178" s="4" t="s">
        <v>3562</v>
      </c>
      <c r="D178" s="4">
        <v>292</v>
      </c>
      <c r="E178" s="4">
        <f>VLOOKUP(A178,'High-confidence mito. proteome'!A:G,7,FALSE)</f>
        <v>645</v>
      </c>
      <c r="F178" s="4">
        <f t="shared" si="4"/>
        <v>188340</v>
      </c>
      <c r="I178" s="4">
        <f>VLOOKUP(A178,'High-confidence mito. proteome'!A:I,9,FALSE)</f>
        <v>964</v>
      </c>
      <c r="J178" s="4">
        <f t="shared" si="5"/>
        <v>281488</v>
      </c>
    </row>
    <row r="179" spans="1:10" x14ac:dyDescent="0.2">
      <c r="A179" s="4" t="s">
        <v>387</v>
      </c>
      <c r="B179" s="4" t="s">
        <v>388</v>
      </c>
      <c r="C179" s="4" t="s">
        <v>3660</v>
      </c>
      <c r="D179" s="4">
        <v>515</v>
      </c>
      <c r="E179" s="4">
        <f>VLOOKUP(A179,'High-confidence mito. proteome'!A:G,7,FALSE)</f>
        <v>1865</v>
      </c>
      <c r="F179" s="4">
        <f t="shared" si="4"/>
        <v>960475</v>
      </c>
      <c r="I179" s="4">
        <f>VLOOKUP(A179,'High-confidence mito. proteome'!A:I,9,FALSE)</f>
        <v>51835</v>
      </c>
      <c r="J179" s="4">
        <f t="shared" si="5"/>
        <v>26695025</v>
      </c>
    </row>
    <row r="180" spans="1:10" x14ac:dyDescent="0.2">
      <c r="A180" s="4" t="s">
        <v>831</v>
      </c>
      <c r="B180" s="4" t="s">
        <v>832</v>
      </c>
      <c r="C180" s="4" t="s">
        <v>3661</v>
      </c>
      <c r="D180" s="4">
        <v>811</v>
      </c>
      <c r="E180" s="4">
        <f>VLOOKUP(A180,'High-confidence mito. proteome'!A:G,7,FALSE)</f>
        <v>7950</v>
      </c>
      <c r="F180" s="4">
        <f t="shared" si="4"/>
        <v>6447450</v>
      </c>
      <c r="I180" s="4">
        <f>VLOOKUP(A180,'High-confidence mito. proteome'!A:I,9,FALSE)</f>
        <v>12128</v>
      </c>
      <c r="J180" s="4">
        <f t="shared" si="5"/>
        <v>9835808</v>
      </c>
    </row>
    <row r="181" spans="1:10" x14ac:dyDescent="0.2">
      <c r="A181" s="4" t="s">
        <v>1645</v>
      </c>
      <c r="B181" s="4" t="s">
        <v>1646</v>
      </c>
      <c r="C181" s="4" t="s">
        <v>3662</v>
      </c>
      <c r="D181" s="4">
        <v>562</v>
      </c>
      <c r="E181" s="4">
        <f>VLOOKUP(A181,'High-confidence mito. proteome'!A:G,7,FALSE)</f>
        <v>854</v>
      </c>
      <c r="F181" s="4">
        <f t="shared" si="4"/>
        <v>479948</v>
      </c>
      <c r="I181" s="4">
        <f>VLOOKUP(A181,'High-confidence mito. proteome'!A:I,9,FALSE)</f>
        <v>399</v>
      </c>
      <c r="J181" s="4">
        <f t="shared" si="5"/>
        <v>224238</v>
      </c>
    </row>
    <row r="182" spans="1:10" x14ac:dyDescent="0.2">
      <c r="A182" s="4" t="s">
        <v>2362</v>
      </c>
      <c r="B182" s="4" t="s">
        <v>2363</v>
      </c>
      <c r="C182" s="4" t="s">
        <v>3663</v>
      </c>
      <c r="D182" s="4">
        <v>430</v>
      </c>
      <c r="E182" s="4">
        <f>VLOOKUP(A182,'High-confidence mito. proteome'!A:G,7,FALSE)</f>
        <v>0</v>
      </c>
      <c r="F182" s="4">
        <f t="shared" si="4"/>
        <v>0</v>
      </c>
      <c r="I182" s="4">
        <f>VLOOKUP(A182,'High-confidence mito. proteome'!A:I,9,FALSE)</f>
        <v>0</v>
      </c>
      <c r="J182" s="4">
        <f t="shared" si="5"/>
        <v>0</v>
      </c>
    </row>
    <row r="183" spans="1:10" x14ac:dyDescent="0.2">
      <c r="A183" s="4" t="s">
        <v>155</v>
      </c>
      <c r="B183" s="4" t="s">
        <v>156</v>
      </c>
      <c r="C183" s="4" t="s">
        <v>3664</v>
      </c>
      <c r="D183" s="4">
        <v>379</v>
      </c>
      <c r="E183" s="4">
        <f>VLOOKUP(A183,'High-confidence mito. proteome'!A:G,7,FALSE)</f>
        <v>619</v>
      </c>
      <c r="F183" s="4">
        <f t="shared" si="4"/>
        <v>234601</v>
      </c>
      <c r="I183" s="4">
        <f>VLOOKUP(A183,'High-confidence mito. proteome'!A:I,9,FALSE)</f>
        <v>695</v>
      </c>
      <c r="J183" s="4">
        <f t="shared" si="5"/>
        <v>263405</v>
      </c>
    </row>
    <row r="184" spans="1:10" x14ac:dyDescent="0.2">
      <c r="A184" s="4" t="s">
        <v>2125</v>
      </c>
      <c r="B184" s="4" t="s">
        <v>2126</v>
      </c>
      <c r="C184" s="4" t="s">
        <v>3571</v>
      </c>
      <c r="D184" s="4">
        <v>414</v>
      </c>
      <c r="E184" s="4">
        <f>VLOOKUP(A184,'High-confidence mito. proteome'!A:G,7,FALSE)</f>
        <v>0</v>
      </c>
      <c r="F184" s="4">
        <f t="shared" si="4"/>
        <v>0</v>
      </c>
      <c r="I184" s="4">
        <f>VLOOKUP(A184,'High-confidence mito. proteome'!A:I,9,FALSE)</f>
        <v>0</v>
      </c>
      <c r="J184" s="4">
        <f t="shared" si="5"/>
        <v>0</v>
      </c>
    </row>
    <row r="185" spans="1:10" x14ac:dyDescent="0.2">
      <c r="A185" s="4" t="s">
        <v>2123</v>
      </c>
      <c r="B185" s="4" t="s">
        <v>2590</v>
      </c>
      <c r="C185" s="4" t="s">
        <v>3665</v>
      </c>
      <c r="D185" s="4">
        <v>114</v>
      </c>
      <c r="E185" s="4">
        <f>VLOOKUP(A185,'High-confidence mito. proteome'!A:G,7,FALSE)</f>
        <v>828</v>
      </c>
      <c r="F185" s="4">
        <f t="shared" si="4"/>
        <v>94392</v>
      </c>
      <c r="I185" s="4">
        <f>VLOOKUP(A185,'High-confidence mito. proteome'!A:I,9,FALSE)</f>
        <v>989</v>
      </c>
      <c r="J185" s="4">
        <f t="shared" si="5"/>
        <v>112746</v>
      </c>
    </row>
    <row r="186" spans="1:10" x14ac:dyDescent="0.2">
      <c r="A186" s="4" t="s">
        <v>2209</v>
      </c>
      <c r="B186" s="4" t="s">
        <v>2210</v>
      </c>
      <c r="C186" s="4" t="s">
        <v>3666</v>
      </c>
      <c r="D186" s="4">
        <v>226</v>
      </c>
      <c r="E186" s="4">
        <f>VLOOKUP(A186,'High-confidence mito. proteome'!A:G,7,FALSE)</f>
        <v>889</v>
      </c>
      <c r="F186" s="4">
        <f t="shared" si="4"/>
        <v>200914</v>
      </c>
      <c r="I186" s="4">
        <f>VLOOKUP(A186,'High-confidence mito. proteome'!A:I,9,FALSE)</f>
        <v>2162</v>
      </c>
      <c r="J186" s="4">
        <f t="shared" si="5"/>
        <v>488612</v>
      </c>
    </row>
    <row r="187" spans="1:10" x14ac:dyDescent="0.2">
      <c r="A187" s="4" t="s">
        <v>281</v>
      </c>
      <c r="B187" s="4" t="s">
        <v>282</v>
      </c>
      <c r="C187" s="4" t="s">
        <v>3546</v>
      </c>
      <c r="D187" s="4">
        <v>212</v>
      </c>
      <c r="E187" s="4">
        <f>VLOOKUP(A187,'High-confidence mito. proteome'!A:G,7,FALSE)</f>
        <v>19320</v>
      </c>
      <c r="F187" s="4">
        <f t="shared" si="4"/>
        <v>4095840</v>
      </c>
      <c r="I187" s="4">
        <f>VLOOKUP(A187,'High-confidence mito. proteome'!A:I,9,FALSE)</f>
        <v>75830</v>
      </c>
      <c r="J187" s="4">
        <f t="shared" si="5"/>
        <v>16075960</v>
      </c>
    </row>
    <row r="188" spans="1:10" x14ac:dyDescent="0.2">
      <c r="A188" s="4" t="s">
        <v>1605</v>
      </c>
      <c r="B188" s="4" t="s">
        <v>1606</v>
      </c>
      <c r="C188" s="4" t="s">
        <v>3667</v>
      </c>
      <c r="D188" s="4">
        <v>217</v>
      </c>
      <c r="E188" s="4">
        <f>VLOOKUP(A188,'High-confidence mito. proteome'!A:G,7,FALSE)</f>
        <v>804</v>
      </c>
      <c r="F188" s="4">
        <f t="shared" si="4"/>
        <v>174468</v>
      </c>
      <c r="I188" s="4">
        <f>VLOOKUP(A188,'High-confidence mito. proteome'!A:I,9,FALSE)</f>
        <v>928</v>
      </c>
      <c r="J188" s="4">
        <f t="shared" si="5"/>
        <v>201376</v>
      </c>
    </row>
    <row r="189" spans="1:10" x14ac:dyDescent="0.2">
      <c r="A189" s="4" t="s">
        <v>2212</v>
      </c>
      <c r="B189" s="4" t="s">
        <v>2213</v>
      </c>
      <c r="C189" s="4" t="s">
        <v>3668</v>
      </c>
      <c r="D189" s="4">
        <v>471</v>
      </c>
      <c r="E189" s="4">
        <f>VLOOKUP(A189,'High-confidence mito. proteome'!A:G,7,FALSE)</f>
        <v>611</v>
      </c>
      <c r="F189" s="4">
        <f t="shared" si="4"/>
        <v>287781</v>
      </c>
      <c r="I189" s="4">
        <f>VLOOKUP(A189,'High-confidence mito. proteome'!A:I,9,FALSE)</f>
        <v>879</v>
      </c>
      <c r="J189" s="4">
        <f t="shared" si="5"/>
        <v>414009</v>
      </c>
    </row>
    <row r="190" spans="1:10" x14ac:dyDescent="0.2">
      <c r="A190" s="4" t="s">
        <v>1870</v>
      </c>
      <c r="B190" s="4" t="s">
        <v>1871</v>
      </c>
      <c r="C190" s="4" t="s">
        <v>3640</v>
      </c>
      <c r="D190" s="4">
        <v>96</v>
      </c>
      <c r="E190" s="4">
        <f>VLOOKUP(A190,'High-confidence mito. proteome'!A:G,7,FALSE)</f>
        <v>13424</v>
      </c>
      <c r="F190" s="4">
        <f t="shared" si="4"/>
        <v>1288704</v>
      </c>
      <c r="I190" s="4">
        <f>VLOOKUP(A190,'High-confidence mito. proteome'!A:I,9,FALSE)</f>
        <v>41242</v>
      </c>
      <c r="J190" s="4">
        <f t="shared" si="5"/>
        <v>3959232</v>
      </c>
    </row>
    <row r="191" spans="1:10" x14ac:dyDescent="0.2">
      <c r="A191" s="4" t="s">
        <v>2215</v>
      </c>
      <c r="B191" s="4" t="s">
        <v>2216</v>
      </c>
      <c r="C191" s="4" t="s">
        <v>3562</v>
      </c>
      <c r="D191" s="4">
        <v>367</v>
      </c>
      <c r="E191" s="4">
        <f>VLOOKUP(A191,'High-confidence mito. proteome'!A:G,7,FALSE)</f>
        <v>2020</v>
      </c>
      <c r="F191" s="4">
        <f t="shared" si="4"/>
        <v>741340</v>
      </c>
      <c r="I191" s="4">
        <f>VLOOKUP(A191,'High-confidence mito. proteome'!A:I,9,FALSE)</f>
        <v>2781</v>
      </c>
      <c r="J191" s="4">
        <f t="shared" si="5"/>
        <v>1020627</v>
      </c>
    </row>
    <row r="192" spans="1:10" x14ac:dyDescent="0.2">
      <c r="A192" s="4" t="s">
        <v>2217</v>
      </c>
      <c r="B192" s="4" t="s">
        <v>2218</v>
      </c>
      <c r="C192" s="4" t="s">
        <v>3669</v>
      </c>
      <c r="D192" s="4">
        <v>1438</v>
      </c>
      <c r="E192" s="4">
        <f>VLOOKUP(A192,'High-confidence mito. proteome'!A:G,7,FALSE)</f>
        <v>30</v>
      </c>
      <c r="F192" s="4">
        <f t="shared" si="4"/>
        <v>43140</v>
      </c>
      <c r="I192" s="4">
        <f>VLOOKUP(A192,'High-confidence mito. proteome'!A:I,9,FALSE)</f>
        <v>15</v>
      </c>
      <c r="J192" s="4">
        <f t="shared" si="5"/>
        <v>21570</v>
      </c>
    </row>
    <row r="193" spans="1:10" x14ac:dyDescent="0.2">
      <c r="A193" s="4" t="s">
        <v>2220</v>
      </c>
      <c r="B193" s="4" t="s">
        <v>2221</v>
      </c>
      <c r="C193" s="4" t="s">
        <v>3670</v>
      </c>
      <c r="D193" s="4">
        <v>689</v>
      </c>
      <c r="E193" s="4">
        <f>VLOOKUP(A193,'High-confidence mito. proteome'!A:G,7,FALSE)</f>
        <v>0</v>
      </c>
      <c r="F193" s="4">
        <f t="shared" si="4"/>
        <v>0</v>
      </c>
      <c r="I193" s="4">
        <f>VLOOKUP(A193,'High-confidence mito. proteome'!A:I,9,FALSE)</f>
        <v>0</v>
      </c>
      <c r="J193" s="4">
        <f t="shared" si="5"/>
        <v>0</v>
      </c>
    </row>
    <row r="194" spans="1:10" x14ac:dyDescent="0.2">
      <c r="A194" s="4" t="s">
        <v>2120</v>
      </c>
      <c r="B194" s="4" t="s">
        <v>2121</v>
      </c>
      <c r="C194" s="4" t="s">
        <v>3571</v>
      </c>
      <c r="D194" s="4">
        <v>314</v>
      </c>
      <c r="E194" s="4">
        <f>VLOOKUP(A194,'High-confidence mito. proteome'!A:G,7,FALSE)</f>
        <v>0</v>
      </c>
      <c r="F194" s="4">
        <f t="shared" si="4"/>
        <v>0</v>
      </c>
      <c r="I194" s="4">
        <f>VLOOKUP(A194,'High-confidence mito. proteome'!A:I,9,FALSE)</f>
        <v>0</v>
      </c>
      <c r="J194" s="4">
        <f t="shared" si="5"/>
        <v>0</v>
      </c>
    </row>
    <row r="195" spans="1:10" x14ac:dyDescent="0.2">
      <c r="A195" s="4" t="s">
        <v>494</v>
      </c>
      <c r="B195" s="4" t="s">
        <v>495</v>
      </c>
      <c r="C195" s="4" t="s">
        <v>3589</v>
      </c>
      <c r="D195" s="4">
        <v>286</v>
      </c>
      <c r="E195" s="4">
        <f>VLOOKUP(A195,'High-confidence mito. proteome'!A:G,7,FALSE)</f>
        <v>1377</v>
      </c>
      <c r="F195" s="4">
        <f t="shared" ref="F195:F258" si="6">D195*E195</f>
        <v>393822</v>
      </c>
      <c r="I195" s="4">
        <f>VLOOKUP(A195,'High-confidence mito. proteome'!A:I,9,FALSE)</f>
        <v>2473</v>
      </c>
      <c r="J195" s="4">
        <f t="shared" ref="J195:J258" si="7">I195*D195</f>
        <v>707278</v>
      </c>
    </row>
    <row r="196" spans="1:10" x14ac:dyDescent="0.2">
      <c r="A196" s="4" t="s">
        <v>320</v>
      </c>
      <c r="B196" s="4" t="s">
        <v>321</v>
      </c>
      <c r="C196" s="4" t="s">
        <v>3570</v>
      </c>
      <c r="D196" s="4">
        <v>321</v>
      </c>
      <c r="E196" s="4">
        <f>VLOOKUP(A196,'High-confidence mito. proteome'!A:G,7,FALSE)</f>
        <v>3023</v>
      </c>
      <c r="F196" s="4">
        <f t="shared" si="6"/>
        <v>970383</v>
      </c>
      <c r="I196" s="4">
        <f>VLOOKUP(A196,'High-confidence mito. proteome'!A:I,9,FALSE)</f>
        <v>4161</v>
      </c>
      <c r="J196" s="4">
        <f t="shared" si="7"/>
        <v>1335681</v>
      </c>
    </row>
    <row r="197" spans="1:10" x14ac:dyDescent="0.2">
      <c r="A197" s="4" t="s">
        <v>2182</v>
      </c>
      <c r="B197" s="4" t="s">
        <v>2183</v>
      </c>
      <c r="C197" s="4" t="s">
        <v>3671</v>
      </c>
      <c r="D197" s="4">
        <v>596</v>
      </c>
      <c r="E197" s="4">
        <f>VLOOKUP(A197,'High-confidence mito. proteome'!A:G,7,FALSE)</f>
        <v>31</v>
      </c>
      <c r="F197" s="4">
        <f t="shared" si="6"/>
        <v>18476</v>
      </c>
      <c r="I197" s="4">
        <f>VLOOKUP(A197,'High-confidence mito. proteome'!A:I,9,FALSE)</f>
        <v>24</v>
      </c>
      <c r="J197" s="4">
        <f t="shared" si="7"/>
        <v>14304</v>
      </c>
    </row>
    <row r="198" spans="1:10" x14ac:dyDescent="0.2">
      <c r="A198" s="4" t="s">
        <v>1624</v>
      </c>
      <c r="B198" s="4" t="s">
        <v>1625</v>
      </c>
      <c r="C198" s="4" t="s">
        <v>3672</v>
      </c>
      <c r="D198" s="4">
        <v>684</v>
      </c>
      <c r="E198" s="4">
        <f>VLOOKUP(A198,'High-confidence mito. proteome'!A:G,7,FALSE)</f>
        <v>0</v>
      </c>
      <c r="F198" s="4">
        <f t="shared" si="6"/>
        <v>0</v>
      </c>
      <c r="I198" s="4">
        <f>VLOOKUP(A198,'High-confidence mito. proteome'!A:I,9,FALSE)</f>
        <v>0</v>
      </c>
      <c r="J198" s="4">
        <f t="shared" si="7"/>
        <v>0</v>
      </c>
    </row>
    <row r="199" spans="1:10" x14ac:dyDescent="0.2">
      <c r="A199" s="4" t="s">
        <v>655</v>
      </c>
      <c r="B199" s="4" t="s">
        <v>656</v>
      </c>
      <c r="C199" s="4" t="s">
        <v>3673</v>
      </c>
      <c r="D199" s="4">
        <v>319</v>
      </c>
      <c r="E199" s="4">
        <f>VLOOKUP(A199,'High-confidence mito. proteome'!A:G,7,FALSE)</f>
        <v>56179</v>
      </c>
      <c r="F199" s="4">
        <f t="shared" si="6"/>
        <v>17921101</v>
      </c>
      <c r="I199" s="4">
        <f>VLOOKUP(A199,'High-confidence mito. proteome'!A:I,9,FALSE)</f>
        <v>41230</v>
      </c>
      <c r="J199" s="4">
        <f t="shared" si="7"/>
        <v>13152370</v>
      </c>
    </row>
    <row r="200" spans="1:10" x14ac:dyDescent="0.2">
      <c r="A200" s="4" t="s">
        <v>788</v>
      </c>
      <c r="B200" s="4" t="s">
        <v>789</v>
      </c>
      <c r="C200" s="4" t="s">
        <v>3674</v>
      </c>
      <c r="D200" s="4">
        <v>456</v>
      </c>
      <c r="E200" s="4">
        <f>VLOOKUP(A200,'High-confidence mito. proteome'!A:G,7,FALSE)</f>
        <v>223</v>
      </c>
      <c r="F200" s="4">
        <f t="shared" si="6"/>
        <v>101688</v>
      </c>
      <c r="I200" s="4">
        <f>VLOOKUP(A200,'High-confidence mito. proteome'!A:I,9,FALSE)</f>
        <v>271</v>
      </c>
      <c r="J200" s="4">
        <f t="shared" si="7"/>
        <v>123576</v>
      </c>
    </row>
    <row r="201" spans="1:10" x14ac:dyDescent="0.2">
      <c r="A201" s="4" t="s">
        <v>1567</v>
      </c>
      <c r="B201" s="4" t="s">
        <v>1568</v>
      </c>
      <c r="C201" s="4" t="s">
        <v>3675</v>
      </c>
      <c r="D201" s="4">
        <v>493</v>
      </c>
      <c r="E201" s="4">
        <f>VLOOKUP(A201,'High-confidence mito. proteome'!A:G,7,FALSE)</f>
        <v>1279</v>
      </c>
      <c r="F201" s="4">
        <f t="shared" si="6"/>
        <v>630547</v>
      </c>
      <c r="I201" s="4">
        <f>VLOOKUP(A201,'High-confidence mito. proteome'!A:I,9,FALSE)</f>
        <v>1655</v>
      </c>
      <c r="J201" s="4">
        <f t="shared" si="7"/>
        <v>815915</v>
      </c>
    </row>
    <row r="202" spans="1:10" x14ac:dyDescent="0.2">
      <c r="A202" s="4" t="s">
        <v>2185</v>
      </c>
      <c r="B202" s="4" t="s">
        <v>2186</v>
      </c>
      <c r="C202" s="4" t="s">
        <v>3546</v>
      </c>
      <c r="D202" s="4">
        <v>101</v>
      </c>
      <c r="E202" s="4">
        <f>VLOOKUP(A202,'High-confidence mito. proteome'!A:G,7,FALSE)</f>
        <v>7237</v>
      </c>
      <c r="F202" s="4">
        <f t="shared" si="6"/>
        <v>730937</v>
      </c>
      <c r="I202" s="4">
        <f>VLOOKUP(A202,'High-confidence mito. proteome'!A:I,9,FALSE)</f>
        <v>29174</v>
      </c>
      <c r="J202" s="4">
        <f t="shared" si="7"/>
        <v>2946574</v>
      </c>
    </row>
    <row r="203" spans="1:10" x14ac:dyDescent="0.2">
      <c r="A203" s="4" t="s">
        <v>2509</v>
      </c>
      <c r="B203" s="4" t="s">
        <v>2510</v>
      </c>
      <c r="C203" s="4"/>
      <c r="D203" s="4">
        <v>79</v>
      </c>
      <c r="E203" s="4">
        <f>VLOOKUP(A203,'High-confidence mito. proteome'!A:G,7,FALSE)</f>
        <v>1752</v>
      </c>
      <c r="F203" s="4">
        <f t="shared" si="6"/>
        <v>138408</v>
      </c>
      <c r="I203" s="4">
        <f>VLOOKUP(A203,'High-confidence mito. proteome'!A:I,9,FALSE)</f>
        <v>2939</v>
      </c>
      <c r="J203" s="4">
        <f t="shared" si="7"/>
        <v>232181</v>
      </c>
    </row>
    <row r="204" spans="1:10" x14ac:dyDescent="0.2">
      <c r="A204" s="4" t="s">
        <v>2500</v>
      </c>
      <c r="B204" s="4" t="s">
        <v>3676</v>
      </c>
      <c r="C204" s="4" t="s">
        <v>3677</v>
      </c>
      <c r="D204" s="4">
        <v>114</v>
      </c>
      <c r="E204" s="4">
        <f>VLOOKUP(A204,'High-confidence mito. proteome'!A:G,7,FALSE)</f>
        <v>1411</v>
      </c>
      <c r="F204" s="4">
        <f t="shared" si="6"/>
        <v>160854</v>
      </c>
      <c r="I204" s="4">
        <f>VLOOKUP(A204,'High-confidence mito. proteome'!A:I,9,FALSE)</f>
        <v>2555</v>
      </c>
      <c r="J204" s="4">
        <f t="shared" si="7"/>
        <v>291270</v>
      </c>
    </row>
    <row r="205" spans="1:10" x14ac:dyDescent="0.2">
      <c r="A205" s="4" t="s">
        <v>2057</v>
      </c>
      <c r="B205" s="4" t="s">
        <v>2058</v>
      </c>
      <c r="C205" s="4" t="s">
        <v>3678</v>
      </c>
      <c r="D205" s="4">
        <v>456</v>
      </c>
      <c r="E205" s="4">
        <f>VLOOKUP(A205,'High-confidence mito. proteome'!A:G,7,FALSE)</f>
        <v>1675</v>
      </c>
      <c r="F205" s="4">
        <f t="shared" si="6"/>
        <v>763800</v>
      </c>
      <c r="I205" s="4">
        <f>VLOOKUP(A205,'High-confidence mito. proteome'!A:I,9,FALSE)</f>
        <v>842</v>
      </c>
      <c r="J205" s="4">
        <f t="shared" si="7"/>
        <v>383952</v>
      </c>
    </row>
    <row r="206" spans="1:10" x14ac:dyDescent="0.2">
      <c r="A206" s="4" t="s">
        <v>711</v>
      </c>
      <c r="B206" s="4" t="s">
        <v>712</v>
      </c>
      <c r="C206" s="4" t="s">
        <v>3570</v>
      </c>
      <c r="D206" s="4">
        <v>263</v>
      </c>
      <c r="E206" s="4">
        <f>VLOOKUP(A206,'High-confidence mito. proteome'!A:G,7,FALSE)</f>
        <v>1287</v>
      </c>
      <c r="F206" s="4">
        <f t="shared" si="6"/>
        <v>338481</v>
      </c>
      <c r="I206" s="4">
        <f>VLOOKUP(A206,'High-confidence mito. proteome'!A:I,9,FALSE)</f>
        <v>2343</v>
      </c>
      <c r="J206" s="4">
        <f t="shared" si="7"/>
        <v>616209</v>
      </c>
    </row>
    <row r="207" spans="1:10" x14ac:dyDescent="0.2">
      <c r="A207" s="4" t="s">
        <v>2060</v>
      </c>
      <c r="B207" s="4" t="s">
        <v>2061</v>
      </c>
      <c r="C207" s="4" t="s">
        <v>3679</v>
      </c>
      <c r="D207" s="4">
        <v>1529</v>
      </c>
      <c r="E207" s="4">
        <f>VLOOKUP(A207,'High-confidence mito. proteome'!A:G,7,FALSE)</f>
        <v>121</v>
      </c>
      <c r="F207" s="4">
        <f t="shared" si="6"/>
        <v>185009</v>
      </c>
      <c r="I207" s="4">
        <f>VLOOKUP(A207,'High-confidence mito. proteome'!A:I,9,FALSE)</f>
        <v>77</v>
      </c>
      <c r="J207" s="4">
        <f t="shared" si="7"/>
        <v>117733</v>
      </c>
    </row>
    <row r="208" spans="1:10" x14ac:dyDescent="0.2">
      <c r="A208" s="4" t="s">
        <v>2051</v>
      </c>
      <c r="B208" s="4" t="s">
        <v>2052</v>
      </c>
      <c r="C208" s="4" t="s">
        <v>3680</v>
      </c>
      <c r="D208" s="4">
        <v>632</v>
      </c>
      <c r="E208" s="4">
        <f>VLOOKUP(A208,'High-confidence mito. proteome'!A:G,7,FALSE)</f>
        <v>0</v>
      </c>
      <c r="F208" s="4">
        <f t="shared" si="6"/>
        <v>0</v>
      </c>
      <c r="I208" s="4">
        <f>VLOOKUP(A208,'High-confidence mito. proteome'!A:I,9,FALSE)</f>
        <v>0</v>
      </c>
      <c r="J208" s="4">
        <f t="shared" si="7"/>
        <v>0</v>
      </c>
    </row>
    <row r="209" spans="1:10" x14ac:dyDescent="0.2">
      <c r="A209" s="4" t="s">
        <v>812</v>
      </c>
      <c r="B209" s="4" t="s">
        <v>813</v>
      </c>
      <c r="C209" s="4" t="s">
        <v>3681</v>
      </c>
      <c r="D209" s="4">
        <v>989</v>
      </c>
      <c r="E209" s="4">
        <f>VLOOKUP(A209,'High-confidence mito. proteome'!A:G,7,FALSE)</f>
        <v>2085</v>
      </c>
      <c r="F209" s="4">
        <f t="shared" si="6"/>
        <v>2062065</v>
      </c>
      <c r="I209" s="4">
        <f>VLOOKUP(A209,'High-confidence mito. proteome'!A:I,9,FALSE)</f>
        <v>3053</v>
      </c>
      <c r="J209" s="4">
        <f t="shared" si="7"/>
        <v>3019417</v>
      </c>
    </row>
    <row r="210" spans="1:10" x14ac:dyDescent="0.2">
      <c r="A210" s="4" t="s">
        <v>2054</v>
      </c>
      <c r="B210" s="4" t="s">
        <v>2055</v>
      </c>
      <c r="C210" s="4" t="s">
        <v>3682</v>
      </c>
      <c r="D210" s="4">
        <v>370</v>
      </c>
      <c r="E210" s="4">
        <f>VLOOKUP(A210,'High-confidence mito. proteome'!A:G,7,FALSE)</f>
        <v>0</v>
      </c>
      <c r="F210" s="4">
        <f t="shared" si="6"/>
        <v>0</v>
      </c>
      <c r="I210" s="4">
        <f>VLOOKUP(A210,'High-confidence mito. proteome'!A:I,9,FALSE)</f>
        <v>0</v>
      </c>
      <c r="J210" s="4">
        <f t="shared" si="7"/>
        <v>0</v>
      </c>
    </row>
    <row r="211" spans="1:10" x14ac:dyDescent="0.2">
      <c r="A211" s="4" t="s">
        <v>1920</v>
      </c>
      <c r="B211" s="4" t="s">
        <v>1921</v>
      </c>
      <c r="C211" s="4" t="s">
        <v>3683</v>
      </c>
      <c r="D211" s="4">
        <v>440</v>
      </c>
      <c r="E211" s="4">
        <f>VLOOKUP(A211,'High-confidence mito. proteome'!A:G,7,FALSE)</f>
        <v>440</v>
      </c>
      <c r="F211" s="4">
        <f t="shared" si="6"/>
        <v>193600</v>
      </c>
      <c r="I211" s="4">
        <f>VLOOKUP(A211,'High-confidence mito. proteome'!A:I,9,FALSE)</f>
        <v>322</v>
      </c>
      <c r="J211" s="4">
        <f t="shared" si="7"/>
        <v>141680</v>
      </c>
    </row>
    <row r="212" spans="1:10" x14ac:dyDescent="0.2">
      <c r="A212" s="4" t="s">
        <v>988</v>
      </c>
      <c r="B212" s="4" t="s">
        <v>989</v>
      </c>
      <c r="C212" s="4" t="s">
        <v>3562</v>
      </c>
      <c r="D212" s="4">
        <v>147</v>
      </c>
      <c r="E212" s="4">
        <f>VLOOKUP(A212,'High-confidence mito. proteome'!A:G,7,FALSE)</f>
        <v>1996</v>
      </c>
      <c r="F212" s="4">
        <f t="shared" si="6"/>
        <v>293412</v>
      </c>
      <c r="I212" s="4">
        <f>VLOOKUP(A212,'High-confidence mito. proteome'!A:I,9,FALSE)</f>
        <v>3156</v>
      </c>
      <c r="J212" s="4">
        <f t="shared" si="7"/>
        <v>463932</v>
      </c>
    </row>
    <row r="213" spans="1:10" x14ac:dyDescent="0.2">
      <c r="A213" s="4" t="s">
        <v>2000</v>
      </c>
      <c r="B213" s="4" t="s">
        <v>2001</v>
      </c>
      <c r="C213" s="4" t="s">
        <v>3684</v>
      </c>
      <c r="D213" s="4">
        <v>502</v>
      </c>
      <c r="E213" s="4">
        <f>VLOOKUP(A213,'High-confidence mito. proteome'!A:G,7,FALSE)</f>
        <v>221</v>
      </c>
      <c r="F213" s="4">
        <f t="shared" si="6"/>
        <v>110942</v>
      </c>
      <c r="I213" s="4">
        <f>VLOOKUP(A213,'High-confidence mito. proteome'!A:I,9,FALSE)</f>
        <v>411</v>
      </c>
      <c r="J213" s="4">
        <f t="shared" si="7"/>
        <v>206322</v>
      </c>
    </row>
    <row r="214" spans="1:10" x14ac:dyDescent="0.2">
      <c r="A214" s="4" t="s">
        <v>2560</v>
      </c>
      <c r="B214" s="4" t="s">
        <v>2561</v>
      </c>
      <c r="C214" s="4" t="s">
        <v>3685</v>
      </c>
      <c r="D214" s="4">
        <v>208</v>
      </c>
      <c r="E214" s="4">
        <f>VLOOKUP(A214,'High-confidence mito. proteome'!A:G,7,FALSE)</f>
        <v>18590</v>
      </c>
      <c r="F214" s="4">
        <f t="shared" si="6"/>
        <v>3866720</v>
      </c>
      <c r="I214" s="4">
        <f>VLOOKUP(A214,'High-confidence mito. proteome'!A:I,9,FALSE)</f>
        <v>13672</v>
      </c>
      <c r="J214" s="4">
        <f t="shared" si="7"/>
        <v>2843776</v>
      </c>
    </row>
    <row r="215" spans="1:10" x14ac:dyDescent="0.2">
      <c r="A215" s="4" t="s">
        <v>2003</v>
      </c>
      <c r="B215" s="4" t="s">
        <v>2004</v>
      </c>
      <c r="C215" s="4" t="s">
        <v>3686</v>
      </c>
      <c r="D215" s="4">
        <v>123</v>
      </c>
      <c r="E215" s="4">
        <f>VLOOKUP(A215,'High-confidence mito. proteome'!A:G,7,FALSE)</f>
        <v>6738</v>
      </c>
      <c r="F215" s="4">
        <f t="shared" si="6"/>
        <v>828774</v>
      </c>
      <c r="I215" s="4">
        <f>VLOOKUP(A215,'High-confidence mito. proteome'!A:I,9,FALSE)</f>
        <v>8910</v>
      </c>
      <c r="J215" s="4">
        <f t="shared" si="7"/>
        <v>1095930</v>
      </c>
    </row>
    <row r="216" spans="1:10" x14ac:dyDescent="0.2">
      <c r="A216" s="4" t="s">
        <v>2006</v>
      </c>
      <c r="B216" s="4" t="s">
        <v>2007</v>
      </c>
      <c r="C216" s="4" t="s">
        <v>3642</v>
      </c>
      <c r="D216" s="4">
        <v>361</v>
      </c>
      <c r="E216" s="4">
        <f>VLOOKUP(A216,'High-confidence mito. proteome'!A:G,7,FALSE)</f>
        <v>813</v>
      </c>
      <c r="F216" s="4">
        <f t="shared" si="6"/>
        <v>293493</v>
      </c>
      <c r="I216" s="4">
        <f>VLOOKUP(A216,'High-confidence mito. proteome'!A:I,9,FALSE)</f>
        <v>1539</v>
      </c>
      <c r="J216" s="4">
        <f t="shared" si="7"/>
        <v>555579</v>
      </c>
    </row>
    <row r="217" spans="1:10" x14ac:dyDescent="0.2">
      <c r="A217" s="4" t="s">
        <v>2073</v>
      </c>
      <c r="B217" s="4" t="s">
        <v>2074</v>
      </c>
      <c r="C217" s="4" t="s">
        <v>3606</v>
      </c>
      <c r="D217" s="4">
        <v>133</v>
      </c>
      <c r="E217" s="4">
        <f>VLOOKUP(A217,'High-confidence mito. proteome'!A:G,7,FALSE)</f>
        <v>2620</v>
      </c>
      <c r="F217" s="4">
        <f t="shared" si="6"/>
        <v>348460</v>
      </c>
      <c r="I217" s="4">
        <f>VLOOKUP(A217,'High-confidence mito. proteome'!A:I,9,FALSE)</f>
        <v>5529</v>
      </c>
      <c r="J217" s="4">
        <f t="shared" si="7"/>
        <v>735357</v>
      </c>
    </row>
    <row r="218" spans="1:10" x14ac:dyDescent="0.2">
      <c r="A218" s="4" t="s">
        <v>2076</v>
      </c>
      <c r="B218" s="4" t="s">
        <v>2077</v>
      </c>
      <c r="C218" s="4" t="s">
        <v>3687</v>
      </c>
      <c r="D218" s="4">
        <v>187</v>
      </c>
      <c r="E218" s="4">
        <f>VLOOKUP(A218,'High-confidence mito. proteome'!A:G,7,FALSE)</f>
        <v>326</v>
      </c>
      <c r="F218" s="4">
        <f t="shared" si="6"/>
        <v>60962</v>
      </c>
      <c r="I218" s="4">
        <f>VLOOKUP(A218,'High-confidence mito. proteome'!A:I,9,FALSE)</f>
        <v>662</v>
      </c>
      <c r="J218" s="4">
        <f t="shared" si="7"/>
        <v>123794</v>
      </c>
    </row>
    <row r="219" spans="1:10" x14ac:dyDescent="0.2">
      <c r="A219" s="4" t="s">
        <v>426</v>
      </c>
      <c r="B219" s="4" t="s">
        <v>427</v>
      </c>
      <c r="C219" s="4" t="s">
        <v>3688</v>
      </c>
      <c r="D219" s="4">
        <v>143</v>
      </c>
      <c r="E219" s="4">
        <f>VLOOKUP(A219,'High-confidence mito. proteome'!A:G,7,FALSE)</f>
        <v>20955</v>
      </c>
      <c r="F219" s="4">
        <f t="shared" si="6"/>
        <v>2996565</v>
      </c>
      <c r="I219" s="4">
        <f>VLOOKUP(A219,'High-confidence mito. proteome'!A:I,9,FALSE)</f>
        <v>45430</v>
      </c>
      <c r="J219" s="4">
        <f t="shared" si="7"/>
        <v>6496490</v>
      </c>
    </row>
    <row r="220" spans="1:10" x14ac:dyDescent="0.2">
      <c r="A220" s="4" t="s">
        <v>2079</v>
      </c>
      <c r="B220" s="4"/>
      <c r="C220" s="4"/>
      <c r="D220" s="4">
        <v>483</v>
      </c>
      <c r="E220" s="4">
        <f>VLOOKUP(A220,'High-confidence mito. proteome'!A:G,7,FALSE)</f>
        <v>11</v>
      </c>
      <c r="F220" s="4">
        <f t="shared" si="6"/>
        <v>5313</v>
      </c>
      <c r="I220" s="4">
        <f>VLOOKUP(A220,'High-confidence mito. proteome'!A:I,9,FALSE)</f>
        <v>10</v>
      </c>
      <c r="J220" s="4">
        <f t="shared" si="7"/>
        <v>4830</v>
      </c>
    </row>
    <row r="221" spans="1:10" x14ac:dyDescent="0.2">
      <c r="A221" s="4" t="s">
        <v>31</v>
      </c>
      <c r="B221" s="4" t="s">
        <v>32</v>
      </c>
      <c r="C221" s="4" t="s">
        <v>3689</v>
      </c>
      <c r="D221" s="4">
        <v>127</v>
      </c>
      <c r="E221" s="4">
        <f>VLOOKUP(A221,'High-confidence mito. proteome'!A:G,7,FALSE)</f>
        <v>19642</v>
      </c>
      <c r="F221" s="4">
        <f t="shared" si="6"/>
        <v>2494534</v>
      </c>
      <c r="I221" s="4">
        <f>VLOOKUP(A221,'High-confidence mito. proteome'!A:I,9,FALSE)</f>
        <v>82753</v>
      </c>
      <c r="J221" s="4">
        <f t="shared" si="7"/>
        <v>10509631</v>
      </c>
    </row>
    <row r="222" spans="1:10" x14ac:dyDescent="0.2">
      <c r="A222" s="4" t="s">
        <v>840</v>
      </c>
      <c r="B222" s="4" t="s">
        <v>841</v>
      </c>
      <c r="C222" s="4" t="s">
        <v>3690</v>
      </c>
      <c r="D222" s="4">
        <v>242</v>
      </c>
      <c r="E222" s="4">
        <f>VLOOKUP(A222,'High-confidence mito. proteome'!A:G,7,FALSE)</f>
        <v>57</v>
      </c>
      <c r="F222" s="4">
        <f t="shared" si="6"/>
        <v>13794</v>
      </c>
      <c r="I222" s="4">
        <f>VLOOKUP(A222,'High-confidence mito. proteome'!A:I,9,FALSE)</f>
        <v>206</v>
      </c>
      <c r="J222" s="4">
        <f t="shared" si="7"/>
        <v>49852</v>
      </c>
    </row>
    <row r="223" spans="1:10" x14ac:dyDescent="0.2">
      <c r="A223" s="4" t="s">
        <v>1263</v>
      </c>
      <c r="B223" s="4" t="s">
        <v>1264</v>
      </c>
      <c r="C223" s="4"/>
      <c r="D223" s="4">
        <v>335</v>
      </c>
      <c r="E223" s="4">
        <f>VLOOKUP(A223,'High-confidence mito. proteome'!A:G,7,FALSE)</f>
        <v>41</v>
      </c>
      <c r="F223" s="4">
        <f t="shared" si="6"/>
        <v>13735</v>
      </c>
      <c r="I223" s="4">
        <f>VLOOKUP(A223,'High-confidence mito. proteome'!A:I,9,FALSE)</f>
        <v>35</v>
      </c>
      <c r="J223" s="4">
        <f t="shared" si="7"/>
        <v>11725</v>
      </c>
    </row>
    <row r="224" spans="1:10" x14ac:dyDescent="0.2">
      <c r="A224" s="4" t="s">
        <v>16</v>
      </c>
      <c r="B224" s="4" t="s">
        <v>17</v>
      </c>
      <c r="C224" s="4" t="s">
        <v>3640</v>
      </c>
      <c r="D224" s="4">
        <v>87</v>
      </c>
      <c r="E224" s="4">
        <f>VLOOKUP(A224,'High-confidence mito. proteome'!A:G,7,FALSE)</f>
        <v>34592</v>
      </c>
      <c r="F224" s="4">
        <f t="shared" si="6"/>
        <v>3009504</v>
      </c>
      <c r="I224" s="4">
        <f>VLOOKUP(A224,'High-confidence mito. proteome'!A:I,9,FALSE)</f>
        <v>40194</v>
      </c>
      <c r="J224" s="4">
        <f t="shared" si="7"/>
        <v>3496878</v>
      </c>
    </row>
    <row r="225" spans="1:10" x14ac:dyDescent="0.2">
      <c r="A225" s="4" t="s">
        <v>245</v>
      </c>
      <c r="B225" s="4" t="s">
        <v>246</v>
      </c>
      <c r="C225" s="4" t="s">
        <v>3691</v>
      </c>
      <c r="D225" s="4">
        <v>215</v>
      </c>
      <c r="E225" s="4">
        <f>VLOOKUP(A225,'High-confidence mito. proteome'!A:G,7,FALSE)</f>
        <v>9128</v>
      </c>
      <c r="F225" s="4">
        <f t="shared" si="6"/>
        <v>1962520</v>
      </c>
      <c r="I225" s="4">
        <f>VLOOKUP(A225,'High-confidence mito. proteome'!A:I,9,FALSE)</f>
        <v>35070</v>
      </c>
      <c r="J225" s="4">
        <f t="shared" si="7"/>
        <v>7540050</v>
      </c>
    </row>
    <row r="226" spans="1:10" x14ac:dyDescent="0.2">
      <c r="A226" s="4" t="s">
        <v>1272</v>
      </c>
      <c r="B226" s="4" t="s">
        <v>1273</v>
      </c>
      <c r="C226" s="4" t="s">
        <v>3592</v>
      </c>
      <c r="D226" s="4">
        <v>644</v>
      </c>
      <c r="E226" s="4">
        <f>VLOOKUP(A226,'High-confidence mito. proteome'!A:G,7,FALSE)</f>
        <v>0</v>
      </c>
      <c r="F226" s="4">
        <f t="shared" si="6"/>
        <v>0</v>
      </c>
      <c r="I226" s="4">
        <f>VLOOKUP(A226,'High-confidence mito. proteome'!A:I,9,FALSE)</f>
        <v>0</v>
      </c>
      <c r="J226" s="4">
        <f t="shared" si="7"/>
        <v>0</v>
      </c>
    </row>
    <row r="227" spans="1:10" x14ac:dyDescent="0.2">
      <c r="A227" s="4" t="s">
        <v>25</v>
      </c>
      <c r="B227" s="4" t="s">
        <v>26</v>
      </c>
      <c r="C227" s="4" t="s">
        <v>3553</v>
      </c>
      <c r="D227" s="4">
        <v>113</v>
      </c>
      <c r="E227" s="4">
        <f>VLOOKUP(A227,'High-confidence mito. proteome'!A:G,7,FALSE)</f>
        <v>3579</v>
      </c>
      <c r="F227" s="4">
        <f t="shared" si="6"/>
        <v>404427</v>
      </c>
      <c r="I227" s="4">
        <f>VLOOKUP(A227,'High-confidence mito. proteome'!A:I,9,FALSE)</f>
        <v>3798</v>
      </c>
      <c r="J227" s="4">
        <f t="shared" si="7"/>
        <v>429174</v>
      </c>
    </row>
    <row r="228" spans="1:10" x14ac:dyDescent="0.2">
      <c r="A228" s="4" t="s">
        <v>761</v>
      </c>
      <c r="B228" s="4" t="s">
        <v>762</v>
      </c>
      <c r="C228" s="4" t="s">
        <v>3692</v>
      </c>
      <c r="D228" s="4">
        <v>467</v>
      </c>
      <c r="E228" s="4">
        <f>VLOOKUP(A228,'High-confidence mito. proteome'!A:G,7,FALSE)</f>
        <v>2316</v>
      </c>
      <c r="F228" s="4">
        <f t="shared" si="6"/>
        <v>1081572</v>
      </c>
      <c r="I228" s="4">
        <f>VLOOKUP(A228,'High-confidence mito. proteome'!A:I,9,FALSE)</f>
        <v>390</v>
      </c>
      <c r="J228" s="4">
        <f t="shared" si="7"/>
        <v>182130</v>
      </c>
    </row>
    <row r="229" spans="1:10" x14ac:dyDescent="0.2">
      <c r="A229" s="4" t="s">
        <v>758</v>
      </c>
      <c r="B229" s="4" t="s">
        <v>759</v>
      </c>
      <c r="C229" s="4" t="s">
        <v>3693</v>
      </c>
      <c r="D229" s="4">
        <v>393</v>
      </c>
      <c r="E229" s="4">
        <f>VLOOKUP(A229,'High-confidence mito. proteome'!A:G,7,FALSE)</f>
        <v>201</v>
      </c>
      <c r="F229" s="4">
        <f t="shared" si="6"/>
        <v>78993</v>
      </c>
      <c r="I229" s="4">
        <f>VLOOKUP(A229,'High-confidence mito. proteome'!A:I,9,FALSE)</f>
        <v>473</v>
      </c>
      <c r="J229" s="4">
        <f t="shared" si="7"/>
        <v>185889</v>
      </c>
    </row>
    <row r="230" spans="1:10" x14ac:dyDescent="0.2">
      <c r="A230" s="4" t="s">
        <v>687</v>
      </c>
      <c r="B230" s="4" t="s">
        <v>688</v>
      </c>
      <c r="C230" s="4" t="s">
        <v>3694</v>
      </c>
      <c r="D230" s="4">
        <v>509</v>
      </c>
      <c r="E230" s="4">
        <f>VLOOKUP(A230,'High-confidence mito. proteome'!A:G,7,FALSE)</f>
        <v>943</v>
      </c>
      <c r="F230" s="4">
        <f t="shared" si="6"/>
        <v>479987</v>
      </c>
      <c r="I230" s="4">
        <f>VLOOKUP(A230,'High-confidence mito. proteome'!A:I,9,FALSE)</f>
        <v>1224</v>
      </c>
      <c r="J230" s="4">
        <f t="shared" si="7"/>
        <v>623016</v>
      </c>
    </row>
    <row r="231" spans="1:10" x14ac:dyDescent="0.2">
      <c r="A231" s="4" t="s">
        <v>2128</v>
      </c>
      <c r="B231" s="4" t="s">
        <v>2129</v>
      </c>
      <c r="C231" s="4" t="s">
        <v>3695</v>
      </c>
      <c r="D231" s="4">
        <v>74</v>
      </c>
      <c r="E231" s="4">
        <f>VLOOKUP(A231,'High-confidence mito. proteome'!A:G,7,FALSE)</f>
        <v>197</v>
      </c>
      <c r="F231" s="4">
        <f t="shared" si="6"/>
        <v>14578</v>
      </c>
      <c r="I231" s="4">
        <f>VLOOKUP(A231,'High-confidence mito. proteome'!A:I,9,FALSE)</f>
        <v>156</v>
      </c>
      <c r="J231" s="4">
        <f t="shared" si="7"/>
        <v>11544</v>
      </c>
    </row>
    <row r="232" spans="1:10" x14ac:dyDescent="0.2">
      <c r="A232" s="4" t="s">
        <v>1276</v>
      </c>
      <c r="B232" s="4" t="s">
        <v>1277</v>
      </c>
      <c r="C232" s="4" t="s">
        <v>3580</v>
      </c>
      <c r="D232" s="4">
        <v>231</v>
      </c>
      <c r="E232" s="4">
        <f>VLOOKUP(A232,'High-confidence mito. proteome'!A:G,7,FALSE)</f>
        <v>12822</v>
      </c>
      <c r="F232" s="4">
        <f t="shared" si="6"/>
        <v>2961882</v>
      </c>
      <c r="I232" s="4">
        <f>VLOOKUP(A232,'High-confidence mito. proteome'!A:I,9,FALSE)</f>
        <v>24630</v>
      </c>
      <c r="J232" s="4">
        <f t="shared" si="7"/>
        <v>5689530</v>
      </c>
    </row>
    <row r="233" spans="1:10" x14ac:dyDescent="0.2">
      <c r="A233" s="4" t="s">
        <v>1279</v>
      </c>
      <c r="B233" s="4" t="s">
        <v>1280</v>
      </c>
      <c r="C233" s="4" t="s">
        <v>3657</v>
      </c>
      <c r="D233" s="4">
        <v>539</v>
      </c>
      <c r="E233" s="4">
        <f>VLOOKUP(A233,'High-confidence mito. proteome'!A:G,7,FALSE)</f>
        <v>1338</v>
      </c>
      <c r="F233" s="4">
        <f t="shared" si="6"/>
        <v>721182</v>
      </c>
      <c r="I233" s="4">
        <f>VLOOKUP(A233,'High-confidence mito. proteome'!A:I,9,FALSE)</f>
        <v>2257</v>
      </c>
      <c r="J233" s="4">
        <f t="shared" si="7"/>
        <v>1216523</v>
      </c>
    </row>
    <row r="234" spans="1:10" x14ac:dyDescent="0.2">
      <c r="A234" s="4" t="s">
        <v>1257</v>
      </c>
      <c r="B234" s="4" t="s">
        <v>1258</v>
      </c>
      <c r="C234" s="4" t="s">
        <v>3694</v>
      </c>
      <c r="D234" s="4">
        <v>761</v>
      </c>
      <c r="E234" s="4">
        <f>VLOOKUP(A234,'High-confidence mito. proteome'!A:G,7,FALSE)</f>
        <v>1203</v>
      </c>
      <c r="F234" s="4">
        <f t="shared" si="6"/>
        <v>915483</v>
      </c>
      <c r="I234" s="4">
        <f>VLOOKUP(A234,'High-confidence mito. proteome'!A:I,9,FALSE)</f>
        <v>1479</v>
      </c>
      <c r="J234" s="4">
        <f t="shared" si="7"/>
        <v>1125519</v>
      </c>
    </row>
    <row r="235" spans="1:10" x14ac:dyDescent="0.2">
      <c r="A235" s="4" t="s">
        <v>1282</v>
      </c>
      <c r="B235" s="4" t="s">
        <v>1283</v>
      </c>
      <c r="C235" s="4" t="s">
        <v>3696</v>
      </c>
      <c r="D235" s="4">
        <v>477</v>
      </c>
      <c r="E235" s="4">
        <f>VLOOKUP(A235,'High-confidence mito. proteome'!A:G,7,FALSE)</f>
        <v>590</v>
      </c>
      <c r="F235" s="4">
        <f t="shared" si="6"/>
        <v>281430</v>
      </c>
      <c r="I235" s="4">
        <f>VLOOKUP(A235,'High-confidence mito. proteome'!A:I,9,FALSE)</f>
        <v>501</v>
      </c>
      <c r="J235" s="4">
        <f t="shared" si="7"/>
        <v>238977</v>
      </c>
    </row>
    <row r="236" spans="1:10" x14ac:dyDescent="0.2">
      <c r="A236" s="4" t="s">
        <v>254</v>
      </c>
      <c r="B236" s="4" t="s">
        <v>255</v>
      </c>
      <c r="C236" s="4" t="s">
        <v>3697</v>
      </c>
      <c r="D236" s="4">
        <v>276</v>
      </c>
      <c r="E236" s="4">
        <f>VLOOKUP(A236,'High-confidence mito. proteome'!A:G,7,FALSE)</f>
        <v>5869</v>
      </c>
      <c r="F236" s="4">
        <f t="shared" si="6"/>
        <v>1619844</v>
      </c>
      <c r="I236" s="4">
        <f>VLOOKUP(A236,'High-confidence mito. proteome'!A:I,9,FALSE)</f>
        <v>4341</v>
      </c>
      <c r="J236" s="4">
        <f t="shared" si="7"/>
        <v>1198116</v>
      </c>
    </row>
    <row r="237" spans="1:10" x14ac:dyDescent="0.2">
      <c r="A237" s="4" t="s">
        <v>1285</v>
      </c>
      <c r="B237" s="4" t="s">
        <v>1286</v>
      </c>
      <c r="C237" s="4" t="s">
        <v>3698</v>
      </c>
      <c r="D237" s="4">
        <v>143</v>
      </c>
      <c r="E237" s="4">
        <f>VLOOKUP(A237,'High-confidence mito. proteome'!A:G,7,FALSE)</f>
        <v>321</v>
      </c>
      <c r="F237" s="4">
        <f t="shared" si="6"/>
        <v>45903</v>
      </c>
      <c r="I237" s="4">
        <f>VLOOKUP(A237,'High-confidence mito. proteome'!A:I,9,FALSE)</f>
        <v>283</v>
      </c>
      <c r="J237" s="4">
        <f t="shared" si="7"/>
        <v>40469</v>
      </c>
    </row>
    <row r="238" spans="1:10" x14ac:dyDescent="0.2">
      <c r="A238" s="4" t="s">
        <v>1266</v>
      </c>
      <c r="B238" s="4" t="s">
        <v>1267</v>
      </c>
      <c r="C238" s="4" t="s">
        <v>3699</v>
      </c>
      <c r="D238" s="4">
        <v>897</v>
      </c>
      <c r="E238" s="4">
        <f>VLOOKUP(A238,'High-confidence mito. proteome'!A:G,7,FALSE)</f>
        <v>109</v>
      </c>
      <c r="F238" s="4">
        <f t="shared" si="6"/>
        <v>97773</v>
      </c>
      <c r="I238" s="4">
        <f>VLOOKUP(A238,'High-confidence mito. proteome'!A:I,9,FALSE)</f>
        <v>129</v>
      </c>
      <c r="J238" s="4">
        <f t="shared" si="7"/>
        <v>115713</v>
      </c>
    </row>
    <row r="239" spans="1:10" x14ac:dyDescent="0.2">
      <c r="A239" s="4" t="s">
        <v>2543</v>
      </c>
      <c r="B239" s="4" t="s">
        <v>2544</v>
      </c>
      <c r="C239" s="4" t="s">
        <v>3700</v>
      </c>
      <c r="D239" s="4">
        <v>94</v>
      </c>
      <c r="E239" s="4">
        <f>VLOOKUP(A239,'High-confidence mito. proteome'!A:G,7,FALSE)</f>
        <v>9949</v>
      </c>
      <c r="F239" s="4">
        <f t="shared" si="6"/>
        <v>935206</v>
      </c>
      <c r="I239" s="4">
        <f>VLOOKUP(A239,'High-confidence mito. proteome'!A:I,9,FALSE)</f>
        <v>12479</v>
      </c>
      <c r="J239" s="4">
        <f t="shared" si="7"/>
        <v>1173026</v>
      </c>
    </row>
    <row r="240" spans="1:10" x14ac:dyDescent="0.2">
      <c r="A240" s="4" t="s">
        <v>1288</v>
      </c>
      <c r="B240" s="4" t="s">
        <v>1289</v>
      </c>
      <c r="C240" s="4" t="s">
        <v>3642</v>
      </c>
      <c r="D240" s="4">
        <v>138</v>
      </c>
      <c r="E240" s="4">
        <f>VLOOKUP(A240,'High-confidence mito. proteome'!A:G,7,FALSE)</f>
        <v>852</v>
      </c>
      <c r="F240" s="4">
        <f t="shared" si="6"/>
        <v>117576</v>
      </c>
      <c r="I240" s="4">
        <f>VLOOKUP(A240,'High-confidence mito. proteome'!A:I,9,FALSE)</f>
        <v>1663</v>
      </c>
      <c r="J240" s="4">
        <f t="shared" si="7"/>
        <v>229494</v>
      </c>
    </row>
    <row r="241" spans="1:10" x14ac:dyDescent="0.2">
      <c r="A241" s="4" t="s">
        <v>1291</v>
      </c>
      <c r="B241" s="4" t="s">
        <v>1292</v>
      </c>
      <c r="C241" s="4" t="s">
        <v>3701</v>
      </c>
      <c r="D241" s="4">
        <v>300</v>
      </c>
      <c r="E241" s="4">
        <f>VLOOKUP(A241,'High-confidence mito. proteome'!A:G,7,FALSE)</f>
        <v>2484</v>
      </c>
      <c r="F241" s="4">
        <f t="shared" si="6"/>
        <v>745200</v>
      </c>
      <c r="I241" s="4">
        <f>VLOOKUP(A241,'High-confidence mito. proteome'!A:I,9,FALSE)</f>
        <v>4300</v>
      </c>
      <c r="J241" s="4">
        <f t="shared" si="7"/>
        <v>1290000</v>
      </c>
    </row>
    <row r="242" spans="1:10" x14ac:dyDescent="0.2">
      <c r="A242" s="4" t="s">
        <v>1294</v>
      </c>
      <c r="B242" s="4" t="s">
        <v>1295</v>
      </c>
      <c r="C242" s="4" t="s">
        <v>3702</v>
      </c>
      <c r="D242" s="4">
        <v>129</v>
      </c>
      <c r="E242" s="4">
        <f>VLOOKUP(A242,'High-confidence mito. proteome'!A:G,7,FALSE)</f>
        <v>53281</v>
      </c>
      <c r="F242" s="4">
        <f t="shared" si="6"/>
        <v>6873249</v>
      </c>
      <c r="I242" s="4">
        <f>VLOOKUP(A242,'High-confidence mito. proteome'!A:I,9,FALSE)</f>
        <v>64268</v>
      </c>
      <c r="J242" s="4">
        <f t="shared" si="7"/>
        <v>8290572</v>
      </c>
    </row>
    <row r="243" spans="1:10" x14ac:dyDescent="0.2">
      <c r="A243" s="4" t="s">
        <v>1927</v>
      </c>
      <c r="B243" s="4" t="s">
        <v>1928</v>
      </c>
      <c r="C243" s="4" t="s">
        <v>3569</v>
      </c>
      <c r="D243" s="4">
        <v>107</v>
      </c>
      <c r="E243" s="4">
        <f>VLOOKUP(A243,'High-confidence mito. proteome'!A:G,7,FALSE)</f>
        <v>338</v>
      </c>
      <c r="F243" s="4">
        <f t="shared" si="6"/>
        <v>36166</v>
      </c>
      <c r="I243" s="4">
        <f>VLOOKUP(A243,'High-confidence mito. proteome'!A:I,9,FALSE)</f>
        <v>699</v>
      </c>
      <c r="J243" s="4">
        <f t="shared" si="7"/>
        <v>74793</v>
      </c>
    </row>
    <row r="244" spans="1:10" x14ac:dyDescent="0.2">
      <c r="A244" s="4" t="s">
        <v>1234</v>
      </c>
      <c r="B244" s="4" t="s">
        <v>1235</v>
      </c>
      <c r="C244" s="4" t="s">
        <v>3703</v>
      </c>
      <c r="D244" s="4">
        <v>442</v>
      </c>
      <c r="E244" s="4">
        <f>VLOOKUP(A244,'High-confidence mito. proteome'!A:G,7,FALSE)</f>
        <v>1304</v>
      </c>
      <c r="F244" s="4">
        <f t="shared" si="6"/>
        <v>576368</v>
      </c>
      <c r="I244" s="4">
        <f>VLOOKUP(A244,'High-confidence mito. proteome'!A:I,9,FALSE)</f>
        <v>1220</v>
      </c>
      <c r="J244" s="4">
        <f t="shared" si="7"/>
        <v>539240</v>
      </c>
    </row>
    <row r="245" spans="1:10" x14ac:dyDescent="0.2">
      <c r="A245" s="4" t="s">
        <v>1897</v>
      </c>
      <c r="B245" s="4" t="s">
        <v>1898</v>
      </c>
      <c r="C245" s="4" t="s">
        <v>3704</v>
      </c>
      <c r="D245" s="4">
        <v>863</v>
      </c>
      <c r="E245" s="4">
        <f>VLOOKUP(A245,'High-confidence mito. proteome'!A:G,7,FALSE)</f>
        <v>10690</v>
      </c>
      <c r="F245" s="4">
        <f t="shared" si="6"/>
        <v>9225470</v>
      </c>
      <c r="I245" s="4">
        <f>VLOOKUP(A245,'High-confidence mito. proteome'!A:I,9,FALSE)</f>
        <v>14984</v>
      </c>
      <c r="J245" s="4">
        <f t="shared" si="7"/>
        <v>12931192</v>
      </c>
    </row>
    <row r="246" spans="1:10" x14ac:dyDescent="0.2">
      <c r="A246" s="4" t="s">
        <v>1297</v>
      </c>
      <c r="B246" s="4" t="s">
        <v>1298</v>
      </c>
      <c r="C246" s="4" t="s">
        <v>3705</v>
      </c>
      <c r="D246" s="4">
        <v>520</v>
      </c>
      <c r="E246" s="4">
        <f>VLOOKUP(A246,'High-confidence mito. proteome'!A:G,7,FALSE)</f>
        <v>13416</v>
      </c>
      <c r="F246" s="4">
        <f t="shared" si="6"/>
        <v>6976320</v>
      </c>
      <c r="I246" s="4">
        <f>VLOOKUP(A246,'High-confidence mito. proteome'!A:I,9,FALSE)</f>
        <v>9350</v>
      </c>
      <c r="J246" s="4">
        <f t="shared" si="7"/>
        <v>4862000</v>
      </c>
    </row>
    <row r="247" spans="1:10" x14ac:dyDescent="0.2">
      <c r="A247" s="4" t="s">
        <v>1300</v>
      </c>
      <c r="B247" s="4" t="s">
        <v>1301</v>
      </c>
      <c r="C247" s="4" t="s">
        <v>3571</v>
      </c>
      <c r="D247" s="4">
        <v>688</v>
      </c>
      <c r="E247" s="4">
        <f>VLOOKUP(A247,'High-confidence mito. proteome'!A:G,7,FALSE)</f>
        <v>16</v>
      </c>
      <c r="F247" s="4">
        <f t="shared" si="6"/>
        <v>11008</v>
      </c>
      <c r="I247" s="4">
        <f>VLOOKUP(A247,'High-confidence mito. proteome'!A:I,9,FALSE)</f>
        <v>19</v>
      </c>
      <c r="J247" s="4">
        <f t="shared" si="7"/>
        <v>13072</v>
      </c>
    </row>
    <row r="248" spans="1:10" x14ac:dyDescent="0.2">
      <c r="A248" s="4" t="s">
        <v>1303</v>
      </c>
      <c r="B248" s="4" t="s">
        <v>1304</v>
      </c>
      <c r="C248" s="4" t="s">
        <v>3706</v>
      </c>
      <c r="D248" s="4">
        <v>511</v>
      </c>
      <c r="E248" s="4">
        <f>VLOOKUP(A248,'High-confidence mito. proteome'!A:G,7,FALSE)</f>
        <v>487</v>
      </c>
      <c r="F248" s="4">
        <f t="shared" si="6"/>
        <v>248857</v>
      </c>
      <c r="I248" s="4">
        <f>VLOOKUP(A248,'High-confidence mito. proteome'!A:I,9,FALSE)</f>
        <v>434</v>
      </c>
      <c r="J248" s="4">
        <f t="shared" si="7"/>
        <v>221774</v>
      </c>
    </row>
    <row r="249" spans="1:10" x14ac:dyDescent="0.2">
      <c r="A249" s="4" t="s">
        <v>1306</v>
      </c>
      <c r="B249" s="4" t="s">
        <v>1307</v>
      </c>
      <c r="C249" s="4" t="s">
        <v>3707</v>
      </c>
      <c r="D249" s="4">
        <v>627</v>
      </c>
      <c r="E249" s="4">
        <f>VLOOKUP(A249,'High-confidence mito. proteome'!A:G,7,FALSE)</f>
        <v>5084</v>
      </c>
      <c r="F249" s="4">
        <f t="shared" si="6"/>
        <v>3187668</v>
      </c>
      <c r="I249" s="4">
        <f>VLOOKUP(A249,'High-confidence mito. proteome'!A:I,9,FALSE)</f>
        <v>7609</v>
      </c>
      <c r="J249" s="4">
        <f t="shared" si="7"/>
        <v>4770843</v>
      </c>
    </row>
    <row r="250" spans="1:10" x14ac:dyDescent="0.2">
      <c r="A250" s="4" t="s">
        <v>97</v>
      </c>
      <c r="B250" s="4" t="s">
        <v>98</v>
      </c>
      <c r="C250" s="4" t="s">
        <v>3708</v>
      </c>
      <c r="D250" s="4">
        <v>576</v>
      </c>
      <c r="E250" s="4">
        <f>VLOOKUP(A250,'High-confidence mito. proteome'!A:G,7,FALSE)</f>
        <v>18755</v>
      </c>
      <c r="F250" s="4">
        <f t="shared" si="6"/>
        <v>10802880</v>
      </c>
      <c r="I250" s="4">
        <f>VLOOKUP(A250,'High-confidence mito. proteome'!A:I,9,FALSE)</f>
        <v>12772</v>
      </c>
      <c r="J250" s="4">
        <f t="shared" si="7"/>
        <v>7356672</v>
      </c>
    </row>
    <row r="251" spans="1:10" x14ac:dyDescent="0.2">
      <c r="A251" s="4" t="s">
        <v>1269</v>
      </c>
      <c r="B251" s="4" t="s">
        <v>1270</v>
      </c>
      <c r="C251" s="4" t="s">
        <v>3707</v>
      </c>
      <c r="D251" s="4">
        <v>576</v>
      </c>
      <c r="E251" s="4">
        <f>VLOOKUP(A251,'High-confidence mito. proteome'!A:G,7,FALSE)</f>
        <v>571</v>
      </c>
      <c r="F251" s="4">
        <f t="shared" si="6"/>
        <v>328896</v>
      </c>
      <c r="I251" s="4">
        <f>VLOOKUP(A251,'High-confidence mito. proteome'!A:I,9,FALSE)</f>
        <v>782</v>
      </c>
      <c r="J251" s="4">
        <f t="shared" si="7"/>
        <v>450432</v>
      </c>
    </row>
    <row r="252" spans="1:10" x14ac:dyDescent="0.2">
      <c r="A252" s="4" t="s">
        <v>1308</v>
      </c>
      <c r="B252" s="4" t="s">
        <v>1309</v>
      </c>
      <c r="C252" s="4" t="s">
        <v>3709</v>
      </c>
      <c r="D252" s="4">
        <v>125</v>
      </c>
      <c r="E252" s="4">
        <f>VLOOKUP(A252,'High-confidence mito. proteome'!A:G,7,FALSE)</f>
        <v>1180</v>
      </c>
      <c r="F252" s="4">
        <f t="shared" si="6"/>
        <v>147500</v>
      </c>
      <c r="I252" s="4">
        <f>VLOOKUP(A252,'High-confidence mito. proteome'!A:I,9,FALSE)</f>
        <v>794</v>
      </c>
      <c r="J252" s="4">
        <f t="shared" si="7"/>
        <v>99250</v>
      </c>
    </row>
    <row r="253" spans="1:10" x14ac:dyDescent="0.2">
      <c r="A253" s="4" t="s">
        <v>1882</v>
      </c>
      <c r="B253" s="4" t="s">
        <v>1883</v>
      </c>
      <c r="C253" s="4" t="s">
        <v>3707</v>
      </c>
      <c r="D253" s="4">
        <v>137</v>
      </c>
      <c r="E253" s="4">
        <f>VLOOKUP(A253,'High-confidence mito. proteome'!A:G,7,FALSE)</f>
        <v>0</v>
      </c>
      <c r="F253" s="4">
        <f t="shared" si="6"/>
        <v>0</v>
      </c>
      <c r="I253" s="4">
        <f>VLOOKUP(A253,'High-confidence mito. proteome'!A:I,9,FALSE)</f>
        <v>0</v>
      </c>
      <c r="J253" s="4">
        <f t="shared" si="7"/>
        <v>0</v>
      </c>
    </row>
    <row r="254" spans="1:10" x14ac:dyDescent="0.2">
      <c r="A254" s="4" t="s">
        <v>1311</v>
      </c>
      <c r="B254" s="4" t="s">
        <v>1312</v>
      </c>
      <c r="C254" s="4" t="s">
        <v>3545</v>
      </c>
      <c r="D254" s="4">
        <v>486</v>
      </c>
      <c r="E254" s="4">
        <f>VLOOKUP(A254,'High-confidence mito. proteome'!A:G,7,FALSE)</f>
        <v>2241</v>
      </c>
      <c r="F254" s="4">
        <f t="shared" si="6"/>
        <v>1089126</v>
      </c>
      <c r="I254" s="4">
        <f>VLOOKUP(A254,'High-confidence mito. proteome'!A:I,9,FALSE)</f>
        <v>3080</v>
      </c>
      <c r="J254" s="4">
        <f t="shared" si="7"/>
        <v>1496880</v>
      </c>
    </row>
    <row r="255" spans="1:10" x14ac:dyDescent="0.2">
      <c r="A255" s="4" t="s">
        <v>1314</v>
      </c>
      <c r="B255" s="4" t="s">
        <v>1315</v>
      </c>
      <c r="C255" s="4" t="s">
        <v>3710</v>
      </c>
      <c r="D255" s="4">
        <v>404</v>
      </c>
      <c r="E255" s="4">
        <f>VLOOKUP(A255,'High-confidence mito. proteome'!A:G,7,FALSE)</f>
        <v>258</v>
      </c>
      <c r="F255" s="4">
        <f t="shared" si="6"/>
        <v>104232</v>
      </c>
      <c r="I255" s="4">
        <f>VLOOKUP(A255,'High-confidence mito. proteome'!A:I,9,FALSE)</f>
        <v>129</v>
      </c>
      <c r="J255" s="4">
        <f t="shared" si="7"/>
        <v>52116</v>
      </c>
    </row>
    <row r="256" spans="1:10" x14ac:dyDescent="0.2">
      <c r="A256" s="4" t="s">
        <v>308</v>
      </c>
      <c r="B256" s="4" t="s">
        <v>309</v>
      </c>
      <c r="C256" s="4" t="s">
        <v>3569</v>
      </c>
      <c r="D256" s="4">
        <v>254</v>
      </c>
      <c r="E256" s="4">
        <f>VLOOKUP(A256,'High-confidence mito. proteome'!A:G,7,FALSE)</f>
        <v>40</v>
      </c>
      <c r="F256" s="4">
        <f t="shared" si="6"/>
        <v>10160</v>
      </c>
      <c r="I256" s="4">
        <f>VLOOKUP(A256,'High-confidence mito. proteome'!A:I,9,FALSE)</f>
        <v>123</v>
      </c>
      <c r="J256" s="4">
        <f t="shared" si="7"/>
        <v>31242</v>
      </c>
    </row>
    <row r="257" spans="1:10" x14ac:dyDescent="0.2">
      <c r="A257" s="4" t="s">
        <v>1260</v>
      </c>
      <c r="B257" s="4" t="s">
        <v>1261</v>
      </c>
      <c r="C257" s="4" t="s">
        <v>3711</v>
      </c>
      <c r="D257" s="4">
        <v>402</v>
      </c>
      <c r="E257" s="4">
        <f>VLOOKUP(A257,'High-confidence mito. proteome'!A:G,7,FALSE)</f>
        <v>1497</v>
      </c>
      <c r="F257" s="4">
        <f t="shared" si="6"/>
        <v>601794</v>
      </c>
      <c r="I257" s="4">
        <f>VLOOKUP(A257,'High-confidence mito. proteome'!A:I,9,FALSE)</f>
        <v>1994</v>
      </c>
      <c r="J257" s="4">
        <f t="shared" si="7"/>
        <v>801588</v>
      </c>
    </row>
    <row r="258" spans="1:10" x14ac:dyDescent="0.2">
      <c r="A258" s="4" t="s">
        <v>479</v>
      </c>
      <c r="B258" s="4" t="s">
        <v>480</v>
      </c>
      <c r="C258" s="4" t="s">
        <v>3712</v>
      </c>
      <c r="D258" s="4">
        <v>546</v>
      </c>
      <c r="E258" s="4">
        <f>VLOOKUP(A258,'High-confidence mito. proteome'!A:G,7,FALSE)</f>
        <v>889</v>
      </c>
      <c r="F258" s="4">
        <f t="shared" si="6"/>
        <v>485394</v>
      </c>
      <c r="I258" s="4">
        <f>VLOOKUP(A258,'High-confidence mito. proteome'!A:I,9,FALSE)</f>
        <v>832</v>
      </c>
      <c r="J258" s="4">
        <f t="shared" si="7"/>
        <v>454272</v>
      </c>
    </row>
    <row r="259" spans="1:10" x14ac:dyDescent="0.2">
      <c r="A259" s="4" t="s">
        <v>613</v>
      </c>
      <c r="B259" s="4" t="s">
        <v>614</v>
      </c>
      <c r="C259" s="4" t="s">
        <v>3656</v>
      </c>
      <c r="D259" s="4">
        <v>225</v>
      </c>
      <c r="E259" s="4">
        <f>VLOOKUP(A259,'High-confidence mito. proteome'!A:G,7,FALSE)</f>
        <v>0</v>
      </c>
      <c r="F259" s="4">
        <f t="shared" ref="F259:F322" si="8">D259*E259</f>
        <v>0</v>
      </c>
      <c r="I259" s="4">
        <f>VLOOKUP(A259,'High-confidence mito. proteome'!A:I,9,FALSE)</f>
        <v>0</v>
      </c>
      <c r="J259" s="4">
        <f t="shared" ref="J259:J322" si="9">I259*D259</f>
        <v>0</v>
      </c>
    </row>
    <row r="260" spans="1:10" x14ac:dyDescent="0.2">
      <c r="A260" s="4" t="s">
        <v>399</v>
      </c>
      <c r="B260" s="4" t="s">
        <v>400</v>
      </c>
      <c r="C260" s="4" t="s">
        <v>3713</v>
      </c>
      <c r="D260" s="4">
        <v>420</v>
      </c>
      <c r="E260" s="4">
        <f>VLOOKUP(A260,'High-confidence mito. proteome'!A:G,7,FALSE)</f>
        <v>41795</v>
      </c>
      <c r="F260" s="4">
        <f t="shared" si="8"/>
        <v>17553900</v>
      </c>
      <c r="I260" s="4">
        <f>VLOOKUP(A260,'High-confidence mito. proteome'!A:I,9,FALSE)</f>
        <v>40245</v>
      </c>
      <c r="J260" s="4">
        <f t="shared" si="9"/>
        <v>16902900</v>
      </c>
    </row>
    <row r="261" spans="1:10" x14ac:dyDescent="0.2">
      <c r="A261" s="4" t="s">
        <v>1317</v>
      </c>
      <c r="B261" s="4" t="s">
        <v>1318</v>
      </c>
      <c r="C261" s="4" t="s">
        <v>3580</v>
      </c>
      <c r="D261" s="4">
        <v>244</v>
      </c>
      <c r="E261" s="4">
        <f>VLOOKUP(A261,'High-confidence mito. proteome'!A:G,7,FALSE)</f>
        <v>1457</v>
      </c>
      <c r="F261" s="4">
        <f t="shared" si="8"/>
        <v>355508</v>
      </c>
      <c r="I261" s="4">
        <f>VLOOKUP(A261,'High-confidence mito. proteome'!A:I,9,FALSE)</f>
        <v>3035</v>
      </c>
      <c r="J261" s="4">
        <f t="shared" si="9"/>
        <v>740540</v>
      </c>
    </row>
    <row r="262" spans="1:10" x14ac:dyDescent="0.2">
      <c r="A262" s="4" t="s">
        <v>1319</v>
      </c>
      <c r="B262" s="4" t="s">
        <v>1320</v>
      </c>
      <c r="C262" s="4" t="s">
        <v>3714</v>
      </c>
      <c r="D262" s="4">
        <v>211</v>
      </c>
      <c r="E262" s="4">
        <f>VLOOKUP(A262,'High-confidence mito. proteome'!A:G,7,FALSE)</f>
        <v>510</v>
      </c>
      <c r="F262" s="4">
        <f t="shared" si="8"/>
        <v>107610</v>
      </c>
      <c r="I262" s="4">
        <f>VLOOKUP(A262,'High-confidence mito. proteome'!A:I,9,FALSE)</f>
        <v>427</v>
      </c>
      <c r="J262" s="4">
        <f t="shared" si="9"/>
        <v>90097</v>
      </c>
    </row>
    <row r="263" spans="1:10" x14ac:dyDescent="0.2">
      <c r="A263" s="4" t="s">
        <v>664</v>
      </c>
      <c r="B263" s="4" t="s">
        <v>665</v>
      </c>
      <c r="C263" s="4" t="s">
        <v>3715</v>
      </c>
      <c r="D263" s="4">
        <v>442</v>
      </c>
      <c r="E263" s="4">
        <f>VLOOKUP(A263,'High-confidence mito. proteome'!A:G,7,FALSE)</f>
        <v>363</v>
      </c>
      <c r="F263" s="4">
        <f t="shared" si="8"/>
        <v>160446</v>
      </c>
      <c r="I263" s="4">
        <f>VLOOKUP(A263,'High-confidence mito. proteome'!A:I,9,FALSE)</f>
        <v>242</v>
      </c>
      <c r="J263" s="4">
        <f t="shared" si="9"/>
        <v>106964</v>
      </c>
    </row>
    <row r="264" spans="1:10" x14ac:dyDescent="0.2">
      <c r="A264" s="4" t="s">
        <v>870</v>
      </c>
      <c r="B264" s="4" t="s">
        <v>871</v>
      </c>
      <c r="C264" s="4" t="s">
        <v>3716</v>
      </c>
      <c r="D264" s="4">
        <v>511</v>
      </c>
      <c r="E264" s="4">
        <f>VLOOKUP(A264,'High-confidence mito. proteome'!A:G,7,FALSE)</f>
        <v>3220</v>
      </c>
      <c r="F264" s="4">
        <f t="shared" si="8"/>
        <v>1645420</v>
      </c>
      <c r="I264" s="4">
        <f>VLOOKUP(A264,'High-confidence mito. proteome'!A:I,9,FALSE)</f>
        <v>4528</v>
      </c>
      <c r="J264" s="4">
        <f t="shared" si="9"/>
        <v>2313808</v>
      </c>
    </row>
    <row r="265" spans="1:10" x14ac:dyDescent="0.2">
      <c r="A265" s="4" t="s">
        <v>284</v>
      </c>
      <c r="B265" s="4" t="s">
        <v>285</v>
      </c>
      <c r="C265" s="4" t="s">
        <v>3717</v>
      </c>
      <c r="D265" s="4">
        <v>499</v>
      </c>
      <c r="E265" s="4">
        <f>VLOOKUP(A265,'High-confidence mito. proteome'!A:G,7,FALSE)</f>
        <v>40084</v>
      </c>
      <c r="F265" s="4">
        <f t="shared" si="8"/>
        <v>20001916</v>
      </c>
      <c r="I265" s="4">
        <f>VLOOKUP(A265,'High-confidence mito. proteome'!A:I,9,FALSE)</f>
        <v>97061</v>
      </c>
      <c r="J265" s="4">
        <f t="shared" si="9"/>
        <v>48433439</v>
      </c>
    </row>
    <row r="266" spans="1:10" x14ac:dyDescent="0.2">
      <c r="A266" s="4" t="s">
        <v>358</v>
      </c>
      <c r="B266" s="4" t="s">
        <v>359</v>
      </c>
      <c r="C266" s="4" t="s">
        <v>3718</v>
      </c>
      <c r="D266" s="4">
        <v>1351</v>
      </c>
      <c r="E266" s="4">
        <f>VLOOKUP(A266,'High-confidence mito. proteome'!A:G,7,FALSE)</f>
        <v>68</v>
      </c>
      <c r="F266" s="4">
        <f t="shared" si="8"/>
        <v>91868</v>
      </c>
      <c r="I266" s="4">
        <f>VLOOKUP(A266,'High-confidence mito. proteome'!A:I,9,FALSE)</f>
        <v>32</v>
      </c>
      <c r="J266" s="4">
        <f t="shared" si="9"/>
        <v>43232</v>
      </c>
    </row>
    <row r="267" spans="1:10" x14ac:dyDescent="0.2">
      <c r="A267" s="4" t="s">
        <v>1454</v>
      </c>
      <c r="B267" s="4" t="s">
        <v>1455</v>
      </c>
      <c r="C267" s="4" t="s">
        <v>3580</v>
      </c>
      <c r="D267" s="4">
        <v>207</v>
      </c>
      <c r="E267" s="4">
        <f>VLOOKUP(A267,'High-confidence mito. proteome'!A:G,7,FALSE)</f>
        <v>1289</v>
      </c>
      <c r="F267" s="4">
        <f t="shared" si="8"/>
        <v>266823</v>
      </c>
      <c r="I267" s="4">
        <f>VLOOKUP(A267,'High-confidence mito. proteome'!A:I,9,FALSE)</f>
        <v>1375</v>
      </c>
      <c r="J267" s="4">
        <f t="shared" si="9"/>
        <v>284625</v>
      </c>
    </row>
    <row r="268" spans="1:10" x14ac:dyDescent="0.2">
      <c r="A268" s="4" t="s">
        <v>1457</v>
      </c>
      <c r="B268" s="4" t="s">
        <v>1458</v>
      </c>
      <c r="C268" s="4" t="s">
        <v>3719</v>
      </c>
      <c r="D268" s="4">
        <v>306</v>
      </c>
      <c r="E268" s="4">
        <f>VLOOKUP(A268,'High-confidence mito. proteome'!A:G,7,FALSE)</f>
        <v>11674</v>
      </c>
      <c r="F268" s="4">
        <f t="shared" si="8"/>
        <v>3572244</v>
      </c>
      <c r="I268" s="4">
        <f>VLOOKUP(A268,'High-confidence mito. proteome'!A:I,9,FALSE)</f>
        <v>10582</v>
      </c>
      <c r="J268" s="4">
        <f t="shared" si="9"/>
        <v>3238092</v>
      </c>
    </row>
    <row r="269" spans="1:10" x14ac:dyDescent="0.2">
      <c r="A269" s="4" t="s">
        <v>1460</v>
      </c>
      <c r="B269" s="4" t="s">
        <v>1461</v>
      </c>
      <c r="C269" s="4" t="s">
        <v>3604</v>
      </c>
      <c r="D269" s="4">
        <v>170</v>
      </c>
      <c r="E269" s="4">
        <f>VLOOKUP(A269,'High-confidence mito. proteome'!A:G,7,FALSE)</f>
        <v>5094</v>
      </c>
      <c r="F269" s="4">
        <f t="shared" si="8"/>
        <v>865980</v>
      </c>
      <c r="I269" s="4">
        <f>VLOOKUP(A269,'High-confidence mito. proteome'!A:I,9,FALSE)</f>
        <v>11255</v>
      </c>
      <c r="J269" s="4">
        <f t="shared" si="9"/>
        <v>1913350</v>
      </c>
    </row>
    <row r="270" spans="1:10" x14ac:dyDescent="0.2">
      <c r="A270" s="4" t="s">
        <v>864</v>
      </c>
      <c r="B270" s="4" t="s">
        <v>865</v>
      </c>
      <c r="C270" s="4" t="s">
        <v>3720</v>
      </c>
      <c r="D270" s="4">
        <v>2278</v>
      </c>
      <c r="E270" s="4">
        <f>VLOOKUP(A270,'High-confidence mito. proteome'!A:G,7,FALSE)</f>
        <v>25</v>
      </c>
      <c r="F270" s="4">
        <f t="shared" si="8"/>
        <v>56950</v>
      </c>
      <c r="I270" s="4">
        <f>VLOOKUP(A270,'High-confidence mito. proteome'!A:I,9,FALSE)</f>
        <v>21</v>
      </c>
      <c r="J270" s="4">
        <f t="shared" si="9"/>
        <v>47838</v>
      </c>
    </row>
    <row r="271" spans="1:10" x14ac:dyDescent="0.2">
      <c r="A271" s="4" t="s">
        <v>2550</v>
      </c>
      <c r="B271" s="4" t="s">
        <v>2592</v>
      </c>
      <c r="C271" s="4" t="s">
        <v>3721</v>
      </c>
      <c r="D271" s="4">
        <v>87</v>
      </c>
      <c r="E271" s="4">
        <f>VLOOKUP(A271,'High-confidence mito. proteome'!A:G,7,FALSE)</f>
        <v>0</v>
      </c>
      <c r="F271" s="4">
        <f t="shared" si="8"/>
        <v>0</v>
      </c>
      <c r="I271" s="4">
        <f>VLOOKUP(A271,'High-confidence mito. proteome'!A:I,9,FALSE)</f>
        <v>0</v>
      </c>
      <c r="J271" s="4">
        <f t="shared" si="9"/>
        <v>0</v>
      </c>
    </row>
    <row r="272" spans="1:10" x14ac:dyDescent="0.2">
      <c r="A272" s="4" t="s">
        <v>28</v>
      </c>
      <c r="B272" s="4" t="s">
        <v>29</v>
      </c>
      <c r="C272" s="4" t="s">
        <v>3689</v>
      </c>
      <c r="D272" s="4">
        <v>147</v>
      </c>
      <c r="E272" s="4">
        <f>VLOOKUP(A272,'High-confidence mito. proteome'!A:G,7,FALSE)</f>
        <v>11400</v>
      </c>
      <c r="F272" s="4">
        <f t="shared" si="8"/>
        <v>1675800</v>
      </c>
      <c r="I272" s="4">
        <f>VLOOKUP(A272,'High-confidence mito. proteome'!A:I,9,FALSE)</f>
        <v>21131</v>
      </c>
      <c r="J272" s="4">
        <f t="shared" si="9"/>
        <v>3106257</v>
      </c>
    </row>
    <row r="273" spans="1:10" x14ac:dyDescent="0.2">
      <c r="A273" s="4" t="s">
        <v>1463</v>
      </c>
      <c r="B273" s="4" t="s">
        <v>1464</v>
      </c>
      <c r="C273" s="4" t="s">
        <v>3722</v>
      </c>
      <c r="D273" s="4">
        <v>481</v>
      </c>
      <c r="E273" s="4">
        <f>VLOOKUP(A273,'High-confidence mito. proteome'!A:G,7,FALSE)</f>
        <v>23519</v>
      </c>
      <c r="F273" s="4">
        <f t="shared" si="8"/>
        <v>11312639</v>
      </c>
      <c r="I273" s="4">
        <f>VLOOKUP(A273,'High-confidence mito. proteome'!A:I,9,FALSE)</f>
        <v>28032</v>
      </c>
      <c r="J273" s="4">
        <f t="shared" si="9"/>
        <v>13483392</v>
      </c>
    </row>
    <row r="274" spans="1:10" x14ac:dyDescent="0.2">
      <c r="A274" s="4" t="s">
        <v>1466</v>
      </c>
      <c r="B274" s="4"/>
      <c r="C274" s="4"/>
      <c r="D274" s="4">
        <v>309</v>
      </c>
      <c r="E274" s="4">
        <f>VLOOKUP(A274,'High-confidence mito. proteome'!A:G,7,FALSE)</f>
        <v>103</v>
      </c>
      <c r="F274" s="4">
        <f t="shared" si="8"/>
        <v>31827</v>
      </c>
      <c r="I274" s="4">
        <f>VLOOKUP(A274,'High-confidence mito. proteome'!A:I,9,FALSE)</f>
        <v>160</v>
      </c>
      <c r="J274" s="4">
        <f t="shared" si="9"/>
        <v>49440</v>
      </c>
    </row>
    <row r="275" spans="1:10" x14ac:dyDescent="0.2">
      <c r="A275" s="4" t="s">
        <v>468</v>
      </c>
      <c r="B275" s="4" t="s">
        <v>469</v>
      </c>
      <c r="C275" s="4" t="s">
        <v>3723</v>
      </c>
      <c r="D275" s="4">
        <v>123</v>
      </c>
      <c r="E275" s="4">
        <f>VLOOKUP(A275,'High-confidence mito. proteome'!A:G,7,FALSE)</f>
        <v>8900</v>
      </c>
      <c r="F275" s="4">
        <f t="shared" si="8"/>
        <v>1094700</v>
      </c>
      <c r="I275" s="4">
        <f>VLOOKUP(A275,'High-confidence mito. proteome'!A:I,9,FALSE)</f>
        <v>37992</v>
      </c>
      <c r="J275" s="4">
        <f t="shared" si="9"/>
        <v>4673016</v>
      </c>
    </row>
    <row r="276" spans="1:10" x14ac:dyDescent="0.2">
      <c r="A276" s="4" t="s">
        <v>158</v>
      </c>
      <c r="B276" s="4" t="s">
        <v>159</v>
      </c>
      <c r="C276" s="4" t="s">
        <v>3724</v>
      </c>
      <c r="D276" s="4">
        <v>485</v>
      </c>
      <c r="E276" s="4">
        <f>VLOOKUP(A276,'High-confidence mito. proteome'!A:G,7,FALSE)</f>
        <v>41868</v>
      </c>
      <c r="F276" s="4">
        <f t="shared" si="8"/>
        <v>20305980</v>
      </c>
      <c r="I276" s="4">
        <f>VLOOKUP(A276,'High-confidence mito. proteome'!A:I,9,FALSE)</f>
        <v>247479</v>
      </c>
      <c r="J276" s="4">
        <f t="shared" si="9"/>
        <v>120027315</v>
      </c>
    </row>
    <row r="277" spans="1:10" x14ac:dyDescent="0.2">
      <c r="A277" s="4" t="s">
        <v>1701</v>
      </c>
      <c r="B277" s="4" t="s">
        <v>1702</v>
      </c>
      <c r="C277" s="4" t="s">
        <v>3725</v>
      </c>
      <c r="D277" s="4">
        <v>184</v>
      </c>
      <c r="E277" s="4">
        <f>VLOOKUP(A277,'High-confidence mito. proteome'!A:G,7,FALSE)</f>
        <v>575</v>
      </c>
      <c r="F277" s="4">
        <f t="shared" si="8"/>
        <v>105800</v>
      </c>
      <c r="I277" s="4">
        <f>VLOOKUP(A277,'High-confidence mito. proteome'!A:I,9,FALSE)</f>
        <v>730</v>
      </c>
      <c r="J277" s="4">
        <f t="shared" si="9"/>
        <v>134320</v>
      </c>
    </row>
    <row r="278" spans="1:10" x14ac:dyDescent="0.2">
      <c r="A278" s="4" t="s">
        <v>294</v>
      </c>
      <c r="B278" s="4" t="s">
        <v>2593</v>
      </c>
      <c r="C278" s="4" t="s">
        <v>3726</v>
      </c>
      <c r="D278" s="4">
        <v>154</v>
      </c>
      <c r="E278" s="4">
        <f>VLOOKUP(A278,'High-confidence mito. proteome'!A:G,7,FALSE)</f>
        <v>525</v>
      </c>
      <c r="F278" s="4">
        <f t="shared" si="8"/>
        <v>80850</v>
      </c>
      <c r="I278" s="4">
        <f>VLOOKUP(A278,'High-confidence mito. proteome'!A:I,9,FALSE)</f>
        <v>689</v>
      </c>
      <c r="J278" s="4">
        <f t="shared" si="9"/>
        <v>106106</v>
      </c>
    </row>
    <row r="279" spans="1:10" x14ac:dyDescent="0.2">
      <c r="A279" s="4" t="s">
        <v>1698</v>
      </c>
      <c r="B279" s="4" t="s">
        <v>1699</v>
      </c>
      <c r="C279" s="4" t="s">
        <v>3727</v>
      </c>
      <c r="D279" s="4">
        <v>287</v>
      </c>
      <c r="E279" s="4">
        <f>VLOOKUP(A279,'High-confidence mito. proteome'!A:G,7,FALSE)</f>
        <v>129</v>
      </c>
      <c r="F279" s="4">
        <f t="shared" si="8"/>
        <v>37023</v>
      </c>
      <c r="I279" s="4">
        <f>VLOOKUP(A279,'High-confidence mito. proteome'!A:I,9,FALSE)</f>
        <v>212</v>
      </c>
      <c r="J279" s="4">
        <f t="shared" si="9"/>
        <v>60844</v>
      </c>
    </row>
    <row r="280" spans="1:10" x14ac:dyDescent="0.2">
      <c r="A280" s="4" t="s">
        <v>1695</v>
      </c>
      <c r="B280" s="4" t="s">
        <v>1696</v>
      </c>
      <c r="C280" s="4" t="s">
        <v>3728</v>
      </c>
      <c r="D280" s="4">
        <v>491</v>
      </c>
      <c r="E280" s="4">
        <f>VLOOKUP(A280,'High-confidence mito. proteome'!A:G,7,FALSE)</f>
        <v>86</v>
      </c>
      <c r="F280" s="4">
        <f t="shared" si="8"/>
        <v>42226</v>
      </c>
      <c r="I280" s="4">
        <f>VLOOKUP(A280,'High-confidence mito. proteome'!A:I,9,FALSE)</f>
        <v>162</v>
      </c>
      <c r="J280" s="4">
        <f t="shared" si="9"/>
        <v>79542</v>
      </c>
    </row>
    <row r="281" spans="1:10" x14ac:dyDescent="0.2">
      <c r="A281" s="4" t="s">
        <v>1692</v>
      </c>
      <c r="B281" s="4" t="s">
        <v>1693</v>
      </c>
      <c r="C281" s="4" t="s">
        <v>3625</v>
      </c>
      <c r="D281" s="4">
        <v>370</v>
      </c>
      <c r="E281" s="4">
        <f>VLOOKUP(A281,'High-confidence mito. proteome'!A:G,7,FALSE)</f>
        <v>0</v>
      </c>
      <c r="F281" s="4">
        <f t="shared" si="8"/>
        <v>0</v>
      </c>
      <c r="I281" s="4">
        <f>VLOOKUP(A281,'High-confidence mito. proteome'!A:I,9,FALSE)</f>
        <v>0</v>
      </c>
      <c r="J281" s="4">
        <f t="shared" si="9"/>
        <v>0</v>
      </c>
    </row>
    <row r="282" spans="1:10" x14ac:dyDescent="0.2">
      <c r="A282" s="4" t="s">
        <v>1689</v>
      </c>
      <c r="B282" s="4" t="s">
        <v>1690</v>
      </c>
      <c r="C282" s="4" t="s">
        <v>3729</v>
      </c>
      <c r="D282" s="4">
        <v>561</v>
      </c>
      <c r="E282" s="4">
        <f>VLOOKUP(A282,'High-confidence mito. proteome'!A:G,7,FALSE)</f>
        <v>160</v>
      </c>
      <c r="F282" s="4">
        <f t="shared" si="8"/>
        <v>89760</v>
      </c>
      <c r="I282" s="4">
        <f>VLOOKUP(A282,'High-confidence mito. proteome'!A:I,9,FALSE)</f>
        <v>166</v>
      </c>
      <c r="J282" s="4">
        <f t="shared" si="9"/>
        <v>93126</v>
      </c>
    </row>
    <row r="283" spans="1:10" x14ac:dyDescent="0.2">
      <c r="A283" s="4" t="s">
        <v>1686</v>
      </c>
      <c r="B283" s="4" t="s">
        <v>1687</v>
      </c>
      <c r="C283" s="4" t="s">
        <v>3730</v>
      </c>
      <c r="D283" s="4">
        <v>194</v>
      </c>
      <c r="E283" s="4">
        <f>VLOOKUP(A283,'High-confidence mito. proteome'!A:G,7,FALSE)</f>
        <v>6897</v>
      </c>
      <c r="F283" s="4">
        <f t="shared" si="8"/>
        <v>1338018</v>
      </c>
      <c r="I283" s="4">
        <f>VLOOKUP(A283,'High-confidence mito. proteome'!A:I,9,FALSE)</f>
        <v>10395</v>
      </c>
      <c r="J283" s="4">
        <f t="shared" si="9"/>
        <v>2016630</v>
      </c>
    </row>
    <row r="284" spans="1:10" x14ac:dyDescent="0.2">
      <c r="A284" s="4" t="s">
        <v>1683</v>
      </c>
      <c r="B284" s="4" t="s">
        <v>1684</v>
      </c>
      <c r="C284" s="4" t="s">
        <v>3731</v>
      </c>
      <c r="D284" s="4">
        <v>130</v>
      </c>
      <c r="E284" s="4">
        <f>VLOOKUP(A284,'High-confidence mito. proteome'!A:G,7,FALSE)</f>
        <v>565</v>
      </c>
      <c r="F284" s="4">
        <f t="shared" si="8"/>
        <v>73450</v>
      </c>
      <c r="I284" s="4">
        <f>VLOOKUP(A284,'High-confidence mito. proteome'!A:I,9,FALSE)</f>
        <v>1203</v>
      </c>
      <c r="J284" s="4">
        <f t="shared" si="9"/>
        <v>156390</v>
      </c>
    </row>
    <row r="285" spans="1:10" x14ac:dyDescent="0.2">
      <c r="A285" s="4" t="s">
        <v>1680</v>
      </c>
      <c r="B285" s="4" t="s">
        <v>1681</v>
      </c>
      <c r="C285" s="4" t="s">
        <v>3732</v>
      </c>
      <c r="D285" s="4">
        <v>274</v>
      </c>
      <c r="E285" s="4">
        <f>VLOOKUP(A285,'High-confidence mito. proteome'!A:G,7,FALSE)</f>
        <v>0</v>
      </c>
      <c r="F285" s="4">
        <f t="shared" si="8"/>
        <v>0</v>
      </c>
      <c r="I285" s="4">
        <f>VLOOKUP(A285,'High-confidence mito. proteome'!A:I,9,FALSE)</f>
        <v>0</v>
      </c>
      <c r="J285" s="4">
        <f t="shared" si="9"/>
        <v>0</v>
      </c>
    </row>
    <row r="286" spans="1:10" x14ac:dyDescent="0.2">
      <c r="A286" s="4" t="s">
        <v>1677</v>
      </c>
      <c r="B286" s="4" t="s">
        <v>1678</v>
      </c>
      <c r="C286" s="4" t="s">
        <v>3733</v>
      </c>
      <c r="D286" s="4">
        <v>646</v>
      </c>
      <c r="E286" s="4">
        <f>VLOOKUP(A286,'High-confidence mito. proteome'!A:G,7,FALSE)</f>
        <v>329</v>
      </c>
      <c r="F286" s="4">
        <f t="shared" si="8"/>
        <v>212534</v>
      </c>
      <c r="I286" s="4">
        <f>VLOOKUP(A286,'High-confidence mito. proteome'!A:I,9,FALSE)</f>
        <v>396</v>
      </c>
      <c r="J286" s="4">
        <f t="shared" si="9"/>
        <v>255816</v>
      </c>
    </row>
    <row r="287" spans="1:10" x14ac:dyDescent="0.2">
      <c r="A287" s="4" t="s">
        <v>1675</v>
      </c>
      <c r="B287" s="4" t="s">
        <v>1676</v>
      </c>
      <c r="C287" s="4" t="s">
        <v>3734</v>
      </c>
      <c r="D287" s="4">
        <v>463</v>
      </c>
      <c r="E287" s="4">
        <f>VLOOKUP(A287,'High-confidence mito. proteome'!A:G,7,FALSE)</f>
        <v>1485</v>
      </c>
      <c r="F287" s="4">
        <f t="shared" si="8"/>
        <v>687555</v>
      </c>
      <c r="I287" s="4">
        <f>VLOOKUP(A287,'High-confidence mito. proteome'!A:I,9,FALSE)</f>
        <v>1004</v>
      </c>
      <c r="J287" s="4">
        <f t="shared" si="9"/>
        <v>464852</v>
      </c>
    </row>
    <row r="288" spans="1:10" x14ac:dyDescent="0.2">
      <c r="A288" s="4" t="s">
        <v>622</v>
      </c>
      <c r="B288" s="4" t="s">
        <v>623</v>
      </c>
      <c r="C288" s="4" t="s">
        <v>3574</v>
      </c>
      <c r="D288" s="4">
        <v>501</v>
      </c>
      <c r="E288" s="4">
        <f>VLOOKUP(A288,'High-confidence mito. proteome'!A:G,7,FALSE)</f>
        <v>431</v>
      </c>
      <c r="F288" s="4">
        <f t="shared" si="8"/>
        <v>215931</v>
      </c>
      <c r="I288" s="4">
        <f>VLOOKUP(A288,'High-confidence mito. proteome'!A:I,9,FALSE)</f>
        <v>1168</v>
      </c>
      <c r="J288" s="4">
        <f t="shared" si="9"/>
        <v>585168</v>
      </c>
    </row>
    <row r="289" spans="1:10" x14ac:dyDescent="0.2">
      <c r="A289" s="4" t="s">
        <v>1894</v>
      </c>
      <c r="B289" s="4" t="s">
        <v>1895</v>
      </c>
      <c r="C289" s="4" t="s">
        <v>3642</v>
      </c>
      <c r="D289" s="4">
        <v>450</v>
      </c>
      <c r="E289" s="4">
        <f>VLOOKUP(A289,'High-confidence mito. proteome'!A:G,7,FALSE)</f>
        <v>2127</v>
      </c>
      <c r="F289" s="4">
        <f t="shared" si="8"/>
        <v>957150</v>
      </c>
      <c r="I289" s="4">
        <f>VLOOKUP(A289,'High-confidence mito. proteome'!A:I,9,FALSE)</f>
        <v>2800</v>
      </c>
      <c r="J289" s="4">
        <f t="shared" si="9"/>
        <v>1260000</v>
      </c>
    </row>
    <row r="290" spans="1:10" x14ac:dyDescent="0.2">
      <c r="A290" s="4" t="s">
        <v>1672</v>
      </c>
      <c r="B290" s="4" t="s">
        <v>1673</v>
      </c>
      <c r="C290" s="4" t="s">
        <v>3735</v>
      </c>
      <c r="D290" s="4">
        <v>320</v>
      </c>
      <c r="E290" s="4">
        <f>VLOOKUP(A290,'High-confidence mito. proteome'!A:G,7,FALSE)</f>
        <v>6</v>
      </c>
      <c r="F290" s="4">
        <f t="shared" si="8"/>
        <v>1920</v>
      </c>
      <c r="I290" s="4">
        <f>VLOOKUP(A290,'High-confidence mito. proteome'!A:I,9,FALSE)</f>
        <v>10</v>
      </c>
      <c r="J290" s="4">
        <f t="shared" si="9"/>
        <v>3200</v>
      </c>
    </row>
    <row r="291" spans="1:10" x14ac:dyDescent="0.2">
      <c r="A291" s="4" t="s">
        <v>658</v>
      </c>
      <c r="B291" s="4" t="s">
        <v>659</v>
      </c>
      <c r="C291" s="4" t="s">
        <v>3736</v>
      </c>
      <c r="D291" s="4">
        <v>413</v>
      </c>
      <c r="E291" s="4">
        <f>VLOOKUP(A291,'High-confidence mito. proteome'!A:G,7,FALSE)</f>
        <v>160</v>
      </c>
      <c r="F291" s="4">
        <f t="shared" si="8"/>
        <v>66080</v>
      </c>
      <c r="I291" s="4">
        <f>VLOOKUP(A291,'High-confidence mito. proteome'!A:I,9,FALSE)</f>
        <v>248</v>
      </c>
      <c r="J291" s="4">
        <f t="shared" si="9"/>
        <v>102424</v>
      </c>
    </row>
    <row r="292" spans="1:10" x14ac:dyDescent="0.2">
      <c r="A292" s="4" t="s">
        <v>749</v>
      </c>
      <c r="B292" s="4" t="s">
        <v>750</v>
      </c>
      <c r="C292" s="4" t="s">
        <v>3737</v>
      </c>
      <c r="D292" s="4">
        <v>426</v>
      </c>
      <c r="E292" s="4">
        <f>VLOOKUP(A292,'High-confidence mito. proteome'!A:G,7,FALSE)</f>
        <v>699</v>
      </c>
      <c r="F292" s="4">
        <f t="shared" si="8"/>
        <v>297774</v>
      </c>
      <c r="I292" s="4">
        <f>VLOOKUP(A292,'High-confidence mito. proteome'!A:I,9,FALSE)</f>
        <v>784</v>
      </c>
      <c r="J292" s="4">
        <f t="shared" si="9"/>
        <v>333984</v>
      </c>
    </row>
    <row r="293" spans="1:10" x14ac:dyDescent="0.2">
      <c r="A293" s="4" t="s">
        <v>146</v>
      </c>
      <c r="B293" s="4" t="s">
        <v>147</v>
      </c>
      <c r="C293" s="4" t="s">
        <v>3545</v>
      </c>
      <c r="D293" s="4">
        <v>155</v>
      </c>
      <c r="E293" s="4">
        <f>VLOOKUP(A293,'High-confidence mito. proteome'!A:G,7,FALSE)</f>
        <v>25566</v>
      </c>
      <c r="F293" s="4">
        <f t="shared" si="8"/>
        <v>3962730</v>
      </c>
      <c r="I293" s="4">
        <f>VLOOKUP(A293,'High-confidence mito. proteome'!A:I,9,FALSE)</f>
        <v>91731</v>
      </c>
      <c r="J293" s="4">
        <f t="shared" si="9"/>
        <v>14218305</v>
      </c>
    </row>
    <row r="294" spans="1:10" x14ac:dyDescent="0.2">
      <c r="A294" s="4" t="s">
        <v>779</v>
      </c>
      <c r="B294" s="4" t="s">
        <v>780</v>
      </c>
      <c r="C294" s="4" t="s">
        <v>3545</v>
      </c>
      <c r="D294" s="4">
        <v>129</v>
      </c>
      <c r="E294" s="4">
        <f>VLOOKUP(A294,'High-confidence mito. proteome'!A:G,7,FALSE)</f>
        <v>2406</v>
      </c>
      <c r="F294" s="4">
        <f t="shared" si="8"/>
        <v>310374</v>
      </c>
      <c r="I294" s="4">
        <f>VLOOKUP(A294,'High-confidence mito. proteome'!A:I,9,FALSE)</f>
        <v>17934</v>
      </c>
      <c r="J294" s="4">
        <f t="shared" si="9"/>
        <v>2313486</v>
      </c>
    </row>
    <row r="295" spans="1:10" x14ac:dyDescent="0.2">
      <c r="A295" s="4" t="s">
        <v>1651</v>
      </c>
      <c r="B295" s="4" t="s">
        <v>1652</v>
      </c>
      <c r="C295" s="4" t="s">
        <v>3738</v>
      </c>
      <c r="D295" s="4">
        <v>382</v>
      </c>
      <c r="E295" s="4">
        <f>VLOOKUP(A295,'High-confidence mito. proteome'!A:G,7,FALSE)</f>
        <v>0</v>
      </c>
      <c r="F295" s="4">
        <f t="shared" si="8"/>
        <v>0</v>
      </c>
      <c r="I295" s="4">
        <f>VLOOKUP(A295,'High-confidence mito. proteome'!A:I,9,FALSE)</f>
        <v>0</v>
      </c>
      <c r="J295" s="4">
        <f t="shared" si="9"/>
        <v>0</v>
      </c>
    </row>
    <row r="296" spans="1:10" x14ac:dyDescent="0.2">
      <c r="A296" s="4" t="s">
        <v>1669</v>
      </c>
      <c r="B296" s="4" t="s">
        <v>1670</v>
      </c>
      <c r="C296" s="4" t="s">
        <v>3739</v>
      </c>
      <c r="D296" s="4">
        <v>359</v>
      </c>
      <c r="E296" s="4">
        <f>VLOOKUP(A296,'High-confidence mito. proteome'!A:G,7,FALSE)</f>
        <v>149</v>
      </c>
      <c r="F296" s="4">
        <f t="shared" si="8"/>
        <v>53491</v>
      </c>
      <c r="I296" s="4">
        <f>VLOOKUP(A296,'High-confidence mito. proteome'!A:I,9,FALSE)</f>
        <v>137</v>
      </c>
      <c r="J296" s="4">
        <f t="shared" si="9"/>
        <v>49183</v>
      </c>
    </row>
    <row r="297" spans="1:10" x14ac:dyDescent="0.2">
      <c r="A297" s="4" t="s">
        <v>1666</v>
      </c>
      <c r="B297" s="4" t="s">
        <v>1667</v>
      </c>
      <c r="C297" s="4" t="s">
        <v>3550</v>
      </c>
      <c r="D297" s="4">
        <v>459</v>
      </c>
      <c r="E297" s="4">
        <f>VLOOKUP(A297,'High-confidence mito. proteome'!A:G,7,FALSE)</f>
        <v>0</v>
      </c>
      <c r="F297" s="4">
        <f t="shared" si="8"/>
        <v>0</v>
      </c>
      <c r="I297" s="4">
        <f>VLOOKUP(A297,'High-confidence mito. proteome'!A:I,9,FALSE)</f>
        <v>0</v>
      </c>
      <c r="J297" s="4">
        <f t="shared" si="9"/>
        <v>0</v>
      </c>
    </row>
    <row r="298" spans="1:10" x14ac:dyDescent="0.2">
      <c r="A298" s="4" t="s">
        <v>1663</v>
      </c>
      <c r="B298" s="4" t="s">
        <v>1664</v>
      </c>
      <c r="C298" s="4" t="s">
        <v>3740</v>
      </c>
      <c r="D298" s="4">
        <v>288</v>
      </c>
      <c r="E298" s="4">
        <f>VLOOKUP(A298,'High-confidence mito. proteome'!A:G,7,FALSE)</f>
        <v>12395</v>
      </c>
      <c r="F298" s="4">
        <f t="shared" si="8"/>
        <v>3569760</v>
      </c>
      <c r="I298" s="4">
        <f>VLOOKUP(A298,'High-confidence mito. proteome'!A:I,9,FALSE)</f>
        <v>9966</v>
      </c>
      <c r="J298" s="4">
        <f t="shared" si="9"/>
        <v>2870208</v>
      </c>
    </row>
    <row r="299" spans="1:10" x14ac:dyDescent="0.2">
      <c r="A299" s="4" t="s">
        <v>1660</v>
      </c>
      <c r="B299" s="4" t="s">
        <v>1661</v>
      </c>
      <c r="C299" s="4" t="s">
        <v>3741</v>
      </c>
      <c r="D299" s="4">
        <v>123</v>
      </c>
      <c r="E299" s="4">
        <f>VLOOKUP(A299,'High-confidence mito. proteome'!A:G,7,FALSE)</f>
        <v>452</v>
      </c>
      <c r="F299" s="4">
        <f t="shared" si="8"/>
        <v>55596</v>
      </c>
      <c r="I299" s="4">
        <f>VLOOKUP(A299,'High-confidence mito. proteome'!A:I,9,FALSE)</f>
        <v>1268</v>
      </c>
      <c r="J299" s="4">
        <f t="shared" si="9"/>
        <v>155964</v>
      </c>
    </row>
    <row r="300" spans="1:10" x14ac:dyDescent="0.2">
      <c r="A300" s="4" t="s">
        <v>1657</v>
      </c>
      <c r="B300" s="4" t="s">
        <v>1658</v>
      </c>
      <c r="C300" s="4" t="s">
        <v>3742</v>
      </c>
      <c r="D300" s="4">
        <v>669</v>
      </c>
      <c r="E300" s="4">
        <f>VLOOKUP(A300,'High-confidence mito. proteome'!A:G,7,FALSE)</f>
        <v>174</v>
      </c>
      <c r="F300" s="4">
        <f t="shared" si="8"/>
        <v>116406</v>
      </c>
      <c r="I300" s="4">
        <f>VLOOKUP(A300,'High-confidence mito. proteome'!A:I,9,FALSE)</f>
        <v>342</v>
      </c>
      <c r="J300" s="4">
        <f t="shared" si="9"/>
        <v>228798</v>
      </c>
    </row>
    <row r="301" spans="1:10" x14ac:dyDescent="0.2">
      <c r="A301" s="4" t="s">
        <v>1474</v>
      </c>
      <c r="B301" s="4" t="s">
        <v>1475</v>
      </c>
      <c r="C301" s="4" t="s">
        <v>3743</v>
      </c>
      <c r="D301" s="4">
        <v>708</v>
      </c>
      <c r="E301" s="4">
        <f>VLOOKUP(A301,'High-confidence mito. proteome'!A:G,7,FALSE)</f>
        <v>43982</v>
      </c>
      <c r="F301" s="4">
        <f t="shared" si="8"/>
        <v>31139256</v>
      </c>
      <c r="I301" s="4">
        <f>VLOOKUP(A301,'High-confidence mito. proteome'!A:I,9,FALSE)</f>
        <v>35130</v>
      </c>
      <c r="J301" s="4">
        <f t="shared" si="9"/>
        <v>24872040</v>
      </c>
    </row>
    <row r="302" spans="1:10" x14ac:dyDescent="0.2">
      <c r="A302" s="4" t="s">
        <v>161</v>
      </c>
      <c r="B302" s="4" t="s">
        <v>162</v>
      </c>
      <c r="C302" s="4" t="s">
        <v>3724</v>
      </c>
      <c r="D302" s="4">
        <v>486</v>
      </c>
      <c r="E302" s="4">
        <f>VLOOKUP(A302,'High-confidence mito. proteome'!A:G,7,FALSE)</f>
        <v>113899</v>
      </c>
      <c r="F302" s="4">
        <f t="shared" si="8"/>
        <v>55354914</v>
      </c>
      <c r="I302" s="4">
        <f>VLOOKUP(A302,'High-confidence mito. proteome'!A:I,9,FALSE)</f>
        <v>149553</v>
      </c>
      <c r="J302" s="4">
        <f t="shared" si="9"/>
        <v>72682758</v>
      </c>
    </row>
    <row r="303" spans="1:10" x14ac:dyDescent="0.2">
      <c r="A303" s="4" t="s">
        <v>302</v>
      </c>
      <c r="B303" s="4" t="s">
        <v>303</v>
      </c>
      <c r="C303" s="4" t="s">
        <v>3744</v>
      </c>
      <c r="D303" s="4">
        <v>382</v>
      </c>
      <c r="E303" s="4">
        <f>VLOOKUP(A303,'High-confidence mito. proteome'!A:G,7,FALSE)</f>
        <v>13903</v>
      </c>
      <c r="F303" s="4">
        <f t="shared" si="8"/>
        <v>5310946</v>
      </c>
      <c r="I303" s="4">
        <f>VLOOKUP(A303,'High-confidence mito. proteome'!A:I,9,FALSE)</f>
        <v>1193</v>
      </c>
      <c r="J303" s="4">
        <f t="shared" si="9"/>
        <v>455726</v>
      </c>
    </row>
    <row r="304" spans="1:10" x14ac:dyDescent="0.2">
      <c r="A304" s="4" t="s">
        <v>1704</v>
      </c>
      <c r="B304" s="4" t="s">
        <v>1705</v>
      </c>
      <c r="C304" s="4" t="s">
        <v>3745</v>
      </c>
      <c r="D304" s="4">
        <v>393</v>
      </c>
      <c r="E304" s="4">
        <f>VLOOKUP(A304,'High-confidence mito. proteome'!A:G,7,FALSE)</f>
        <v>3471</v>
      </c>
      <c r="F304" s="4">
        <f t="shared" si="8"/>
        <v>1364103</v>
      </c>
      <c r="I304" s="4">
        <f>VLOOKUP(A304,'High-confidence mito. proteome'!A:I,9,FALSE)</f>
        <v>3297</v>
      </c>
      <c r="J304" s="4">
        <f t="shared" si="9"/>
        <v>1295721</v>
      </c>
    </row>
    <row r="305" spans="1:10" x14ac:dyDescent="0.2">
      <c r="A305" s="4" t="s">
        <v>1707</v>
      </c>
      <c r="B305" s="4" t="s">
        <v>3746</v>
      </c>
      <c r="C305" s="4" t="s">
        <v>3747</v>
      </c>
      <c r="D305" s="4">
        <v>328</v>
      </c>
      <c r="E305" s="4">
        <f>VLOOKUP(A305,'High-confidence mito. proteome'!A:G,7,FALSE)</f>
        <v>0</v>
      </c>
      <c r="F305" s="4">
        <f t="shared" si="8"/>
        <v>0</v>
      </c>
      <c r="I305" s="4">
        <f>VLOOKUP(A305,'High-confidence mito. proteome'!A:I,9,FALSE)</f>
        <v>0</v>
      </c>
      <c r="J305" s="4">
        <f t="shared" si="9"/>
        <v>0</v>
      </c>
    </row>
    <row r="306" spans="1:10" x14ac:dyDescent="0.2">
      <c r="A306" s="4" t="s">
        <v>1708</v>
      </c>
      <c r="B306" s="4" t="s">
        <v>2594</v>
      </c>
      <c r="C306" s="4" t="s">
        <v>3748</v>
      </c>
      <c r="D306" s="4">
        <v>290</v>
      </c>
      <c r="E306" s="4">
        <f>VLOOKUP(A306,'High-confidence mito. proteome'!A:G,7,FALSE)</f>
        <v>231</v>
      </c>
      <c r="F306" s="4">
        <f t="shared" si="8"/>
        <v>66990</v>
      </c>
      <c r="I306" s="4">
        <f>VLOOKUP(A306,'High-confidence mito. proteome'!A:I,9,FALSE)</f>
        <v>595</v>
      </c>
      <c r="J306" s="4">
        <f t="shared" si="9"/>
        <v>172550</v>
      </c>
    </row>
    <row r="307" spans="1:10" x14ac:dyDescent="0.2">
      <c r="A307" s="4" t="s">
        <v>643</v>
      </c>
      <c r="B307" s="4" t="s">
        <v>644</v>
      </c>
      <c r="C307" s="4" t="s">
        <v>3749</v>
      </c>
      <c r="D307" s="4">
        <v>362</v>
      </c>
      <c r="E307" s="4">
        <f>VLOOKUP(A307,'High-confidence mito. proteome'!A:G,7,FALSE)</f>
        <v>1185</v>
      </c>
      <c r="F307" s="4">
        <f t="shared" si="8"/>
        <v>428970</v>
      </c>
      <c r="I307" s="4">
        <f>VLOOKUP(A307,'High-confidence mito. proteome'!A:I,9,FALSE)</f>
        <v>1471</v>
      </c>
      <c r="J307" s="4">
        <f t="shared" si="9"/>
        <v>532502</v>
      </c>
    </row>
    <row r="308" spans="1:10" x14ac:dyDescent="0.2">
      <c r="A308" s="4" t="s">
        <v>628</v>
      </c>
      <c r="B308" s="4" t="s">
        <v>629</v>
      </c>
      <c r="C308" s="4" t="s">
        <v>3750</v>
      </c>
      <c r="D308" s="4">
        <v>189</v>
      </c>
      <c r="E308" s="4">
        <f>VLOOKUP(A308,'High-confidence mito. proteome'!A:G,7,FALSE)</f>
        <v>1801</v>
      </c>
      <c r="F308" s="4">
        <f t="shared" si="8"/>
        <v>340389</v>
      </c>
      <c r="I308" s="4">
        <f>VLOOKUP(A308,'High-confidence mito. proteome'!A:I,9,FALSE)</f>
        <v>2411</v>
      </c>
      <c r="J308" s="4">
        <f t="shared" si="9"/>
        <v>455679</v>
      </c>
    </row>
    <row r="309" spans="1:10" x14ac:dyDescent="0.2">
      <c r="A309" s="4" t="s">
        <v>1709</v>
      </c>
      <c r="B309" s="4" t="s">
        <v>1710</v>
      </c>
      <c r="C309" s="4" t="s">
        <v>3751</v>
      </c>
      <c r="D309" s="4">
        <v>342</v>
      </c>
      <c r="E309" s="4">
        <f>VLOOKUP(A309,'High-confidence mito. proteome'!A:G,7,FALSE)</f>
        <v>957</v>
      </c>
      <c r="F309" s="4">
        <f t="shared" si="8"/>
        <v>327294</v>
      </c>
      <c r="I309" s="4">
        <f>VLOOKUP(A309,'High-confidence mito. proteome'!A:I,9,FALSE)</f>
        <v>1376</v>
      </c>
      <c r="J309" s="4">
        <f t="shared" si="9"/>
        <v>470592</v>
      </c>
    </row>
    <row r="310" spans="1:10" x14ac:dyDescent="0.2">
      <c r="A310" s="4" t="s">
        <v>1712</v>
      </c>
      <c r="B310" s="4" t="s">
        <v>1713</v>
      </c>
      <c r="C310" s="4" t="s">
        <v>3640</v>
      </c>
      <c r="D310" s="4">
        <v>239</v>
      </c>
      <c r="E310" s="4">
        <f>VLOOKUP(A310,'High-confidence mito. proteome'!A:G,7,FALSE)</f>
        <v>1015</v>
      </c>
      <c r="F310" s="4">
        <f t="shared" si="8"/>
        <v>242585</v>
      </c>
      <c r="I310" s="4">
        <f>VLOOKUP(A310,'High-confidence mito. proteome'!A:I,9,FALSE)</f>
        <v>1707</v>
      </c>
      <c r="J310" s="4">
        <f t="shared" si="9"/>
        <v>407973</v>
      </c>
    </row>
    <row r="311" spans="1:10" x14ac:dyDescent="0.2">
      <c r="A311" s="4" t="s">
        <v>1715</v>
      </c>
      <c r="B311" s="4" t="s">
        <v>1716</v>
      </c>
      <c r="C311" s="4" t="s">
        <v>3752</v>
      </c>
      <c r="D311" s="4">
        <v>385</v>
      </c>
      <c r="E311" s="4">
        <f>VLOOKUP(A311,'High-confidence mito. proteome'!A:G,7,FALSE)</f>
        <v>0</v>
      </c>
      <c r="F311" s="4">
        <f t="shared" si="8"/>
        <v>0</v>
      </c>
      <c r="I311" s="4">
        <f>VLOOKUP(A311,'High-confidence mito. proteome'!A:I,9,FALSE)</f>
        <v>0</v>
      </c>
      <c r="J311" s="4">
        <f t="shared" si="9"/>
        <v>0</v>
      </c>
    </row>
    <row r="312" spans="1:10" x14ac:dyDescent="0.2">
      <c r="A312" s="4" t="s">
        <v>746</v>
      </c>
      <c r="B312" s="4" t="s">
        <v>747</v>
      </c>
      <c r="C312" s="4" t="s">
        <v>3753</v>
      </c>
      <c r="D312" s="4">
        <v>187</v>
      </c>
      <c r="E312" s="4">
        <f>VLOOKUP(A312,'High-confidence mito. proteome'!A:G,7,FALSE)</f>
        <v>4460</v>
      </c>
      <c r="F312" s="4">
        <f t="shared" si="8"/>
        <v>834020</v>
      </c>
      <c r="I312" s="4">
        <f>VLOOKUP(A312,'High-confidence mito. proteome'!A:I,9,FALSE)</f>
        <v>4796</v>
      </c>
      <c r="J312" s="4">
        <f t="shared" si="9"/>
        <v>896852</v>
      </c>
    </row>
    <row r="313" spans="1:10" x14ac:dyDescent="0.2">
      <c r="A313" s="4" t="s">
        <v>1718</v>
      </c>
      <c r="B313" s="4" t="s">
        <v>2595</v>
      </c>
      <c r="C313" s="4" t="s">
        <v>3754</v>
      </c>
      <c r="D313" s="4">
        <v>283</v>
      </c>
      <c r="E313" s="4">
        <f>VLOOKUP(A313,'High-confidence mito. proteome'!A:G,7,FALSE)</f>
        <v>3</v>
      </c>
      <c r="F313" s="4">
        <f t="shared" si="8"/>
        <v>849</v>
      </c>
      <c r="I313" s="4">
        <f>VLOOKUP(A313,'High-confidence mito. proteome'!A:I,9,FALSE)</f>
        <v>10</v>
      </c>
      <c r="J313" s="4">
        <f t="shared" si="9"/>
        <v>2830</v>
      </c>
    </row>
    <row r="314" spans="1:10" x14ac:dyDescent="0.2">
      <c r="A314" s="4" t="s">
        <v>1719</v>
      </c>
      <c r="B314" s="4" t="s">
        <v>1720</v>
      </c>
      <c r="C314" s="4" t="s">
        <v>3545</v>
      </c>
      <c r="D314" s="4">
        <v>316</v>
      </c>
      <c r="E314" s="4">
        <f>VLOOKUP(A314,'High-confidence mito. proteome'!A:G,7,FALSE)</f>
        <v>0</v>
      </c>
      <c r="F314" s="4">
        <f t="shared" si="8"/>
        <v>0</v>
      </c>
      <c r="I314" s="4">
        <f>VLOOKUP(A314,'High-confidence mito. proteome'!A:I,9,FALSE)</f>
        <v>0</v>
      </c>
      <c r="J314" s="4">
        <f t="shared" si="9"/>
        <v>0</v>
      </c>
    </row>
    <row r="315" spans="1:10" x14ac:dyDescent="0.2">
      <c r="A315" s="4" t="s">
        <v>527</v>
      </c>
      <c r="B315" s="4" t="s">
        <v>528</v>
      </c>
      <c r="C315" s="4" t="s">
        <v>3562</v>
      </c>
      <c r="D315" s="4">
        <v>157</v>
      </c>
      <c r="E315" s="4">
        <f>VLOOKUP(A315,'High-confidence mito. proteome'!A:G,7,FALSE)</f>
        <v>1443</v>
      </c>
      <c r="F315" s="4">
        <f t="shared" si="8"/>
        <v>226551</v>
      </c>
      <c r="I315" s="4">
        <f>VLOOKUP(A315,'High-confidence mito. proteome'!A:I,9,FALSE)</f>
        <v>3445</v>
      </c>
      <c r="J315" s="4">
        <f t="shared" si="9"/>
        <v>540865</v>
      </c>
    </row>
    <row r="316" spans="1:10" x14ac:dyDescent="0.2">
      <c r="A316" s="4" t="s">
        <v>867</v>
      </c>
      <c r="B316" s="4" t="s">
        <v>868</v>
      </c>
      <c r="C316" s="4" t="s">
        <v>3755</v>
      </c>
      <c r="D316" s="4">
        <v>183</v>
      </c>
      <c r="E316" s="4">
        <f>VLOOKUP(A316,'High-confidence mito. proteome'!A:G,7,FALSE)</f>
        <v>5267</v>
      </c>
      <c r="F316" s="4">
        <f t="shared" si="8"/>
        <v>963861</v>
      </c>
      <c r="I316" s="4">
        <f>VLOOKUP(A316,'High-confidence mito. proteome'!A:I,9,FALSE)</f>
        <v>4874</v>
      </c>
      <c r="J316" s="4">
        <f t="shared" si="9"/>
        <v>891942</v>
      </c>
    </row>
    <row r="317" spans="1:10" x14ac:dyDescent="0.2">
      <c r="A317" s="4" t="s">
        <v>338</v>
      </c>
      <c r="B317" s="4" t="s">
        <v>339</v>
      </c>
      <c r="C317" s="4" t="s">
        <v>3570</v>
      </c>
      <c r="D317" s="4">
        <v>339</v>
      </c>
      <c r="E317" s="4">
        <f>VLOOKUP(A317,'High-confidence mito. proteome'!A:G,7,FALSE)</f>
        <v>2778</v>
      </c>
      <c r="F317" s="4">
        <f t="shared" si="8"/>
        <v>941742</v>
      </c>
      <c r="I317" s="4">
        <f>VLOOKUP(A317,'High-confidence mito. proteome'!A:I,9,FALSE)</f>
        <v>4211</v>
      </c>
      <c r="J317" s="4">
        <f t="shared" si="9"/>
        <v>1427529</v>
      </c>
    </row>
    <row r="318" spans="1:10" x14ac:dyDescent="0.2">
      <c r="A318" s="4" t="s">
        <v>610</v>
      </c>
      <c r="B318" s="4" t="s">
        <v>611</v>
      </c>
      <c r="C318" s="4" t="s">
        <v>3756</v>
      </c>
      <c r="D318" s="4">
        <v>563</v>
      </c>
      <c r="E318" s="4">
        <f>VLOOKUP(A318,'High-confidence mito. proteome'!A:G,7,FALSE)</f>
        <v>101</v>
      </c>
      <c r="F318" s="4">
        <f t="shared" si="8"/>
        <v>56863</v>
      </c>
      <c r="I318" s="4">
        <f>VLOOKUP(A318,'High-confidence mito. proteome'!A:I,9,FALSE)</f>
        <v>487</v>
      </c>
      <c r="J318" s="4">
        <f t="shared" si="9"/>
        <v>274181</v>
      </c>
    </row>
    <row r="319" spans="1:10" x14ac:dyDescent="0.2">
      <c r="A319" s="4" t="s">
        <v>236</v>
      </c>
      <c r="B319" s="4" t="s">
        <v>237</v>
      </c>
      <c r="C319" s="4" t="s">
        <v>3757</v>
      </c>
      <c r="D319" s="4">
        <v>1104</v>
      </c>
      <c r="E319" s="4">
        <f>VLOOKUP(A319,'High-confidence mito. proteome'!A:G,7,FALSE)</f>
        <v>27387</v>
      </c>
      <c r="F319" s="4">
        <f t="shared" si="8"/>
        <v>30235248</v>
      </c>
      <c r="I319" s="4">
        <f>VLOOKUP(A319,'High-confidence mito. proteome'!A:I,9,FALSE)</f>
        <v>23615</v>
      </c>
      <c r="J319" s="4">
        <f t="shared" si="9"/>
        <v>26070960</v>
      </c>
    </row>
    <row r="320" spans="1:10" x14ac:dyDescent="0.2">
      <c r="A320" s="4" t="s">
        <v>1722</v>
      </c>
      <c r="B320" s="4" t="s">
        <v>1723</v>
      </c>
      <c r="C320" s="4" t="s">
        <v>3758</v>
      </c>
      <c r="D320" s="4">
        <v>314</v>
      </c>
      <c r="E320" s="4">
        <f>VLOOKUP(A320,'High-confidence mito. proteome'!A:G,7,FALSE)</f>
        <v>24</v>
      </c>
      <c r="F320" s="4">
        <f t="shared" si="8"/>
        <v>7536</v>
      </c>
      <c r="I320" s="4">
        <f>VLOOKUP(A320,'High-confidence mito. proteome'!A:I,9,FALSE)</f>
        <v>34</v>
      </c>
      <c r="J320" s="4">
        <f t="shared" si="9"/>
        <v>10676</v>
      </c>
    </row>
    <row r="321" spans="1:10" x14ac:dyDescent="0.2">
      <c r="A321" s="4" t="s">
        <v>1725</v>
      </c>
      <c r="B321" s="4" t="s">
        <v>1726</v>
      </c>
      <c r="C321" s="4" t="s">
        <v>3759</v>
      </c>
      <c r="D321" s="4">
        <v>346</v>
      </c>
      <c r="E321" s="4">
        <f>VLOOKUP(A321,'High-confidence mito. proteome'!A:G,7,FALSE)</f>
        <v>42</v>
      </c>
      <c r="F321" s="4">
        <f t="shared" si="8"/>
        <v>14532</v>
      </c>
      <c r="I321" s="4">
        <f>VLOOKUP(A321,'High-confidence mito. proteome'!A:I,9,FALSE)</f>
        <v>61</v>
      </c>
      <c r="J321" s="4">
        <f t="shared" si="9"/>
        <v>21106</v>
      </c>
    </row>
    <row r="322" spans="1:10" x14ac:dyDescent="0.2">
      <c r="A322" s="4" t="s">
        <v>1728</v>
      </c>
      <c r="B322" s="4" t="s">
        <v>1729</v>
      </c>
      <c r="C322" s="4" t="s">
        <v>3760</v>
      </c>
      <c r="D322" s="4">
        <v>183</v>
      </c>
      <c r="E322" s="4">
        <f>VLOOKUP(A322,'High-confidence mito. proteome'!A:G,7,FALSE)</f>
        <v>38</v>
      </c>
      <c r="F322" s="4">
        <f t="shared" si="8"/>
        <v>6954</v>
      </c>
      <c r="I322" s="4">
        <f>VLOOKUP(A322,'High-confidence mito. proteome'!A:I,9,FALSE)</f>
        <v>82</v>
      </c>
      <c r="J322" s="4">
        <f t="shared" si="9"/>
        <v>15006</v>
      </c>
    </row>
    <row r="323" spans="1:10" x14ac:dyDescent="0.2">
      <c r="A323" s="4" t="s">
        <v>1731</v>
      </c>
      <c r="B323" s="4" t="s">
        <v>1732</v>
      </c>
      <c r="C323" s="4" t="s">
        <v>3761</v>
      </c>
      <c r="D323" s="4">
        <v>445</v>
      </c>
      <c r="E323" s="4">
        <f>VLOOKUP(A323,'High-confidence mito. proteome'!A:G,7,FALSE)</f>
        <v>26</v>
      </c>
      <c r="F323" s="4">
        <f t="shared" ref="F323:F386" si="10">D323*E323</f>
        <v>11570</v>
      </c>
      <c r="I323" s="4">
        <f>VLOOKUP(A323,'High-confidence mito. proteome'!A:I,9,FALSE)</f>
        <v>64</v>
      </c>
      <c r="J323" s="4">
        <f t="shared" ref="J323:J386" si="11">I323*D323</f>
        <v>28480</v>
      </c>
    </row>
    <row r="324" spans="1:10" x14ac:dyDescent="0.2">
      <c r="A324" s="4" t="s">
        <v>1734</v>
      </c>
      <c r="B324" s="4" t="s">
        <v>1735</v>
      </c>
      <c r="C324" s="4" t="s">
        <v>3762</v>
      </c>
      <c r="D324" s="4">
        <v>389</v>
      </c>
      <c r="E324" s="4">
        <f>VLOOKUP(A324,'High-confidence mito. proteome'!A:G,7,FALSE)</f>
        <v>379</v>
      </c>
      <c r="F324" s="4">
        <f t="shared" si="10"/>
        <v>147431</v>
      </c>
      <c r="I324" s="4">
        <f>VLOOKUP(A324,'High-confidence mito. proteome'!A:I,9,FALSE)</f>
        <v>857</v>
      </c>
      <c r="J324" s="4">
        <f t="shared" si="11"/>
        <v>333373</v>
      </c>
    </row>
    <row r="325" spans="1:10" x14ac:dyDescent="0.2">
      <c r="A325" s="4" t="s">
        <v>1408</v>
      </c>
      <c r="B325" s="4" t="s">
        <v>1409</v>
      </c>
      <c r="C325" s="4" t="s">
        <v>3763</v>
      </c>
      <c r="D325" s="4">
        <v>287</v>
      </c>
      <c r="E325" s="4">
        <f>VLOOKUP(A325,'High-confidence mito. proteome'!A:G,7,FALSE)</f>
        <v>11107</v>
      </c>
      <c r="F325" s="4">
        <f t="shared" si="10"/>
        <v>3187709</v>
      </c>
      <c r="I325" s="4">
        <f>VLOOKUP(A325,'High-confidence mito. proteome'!A:I,9,FALSE)</f>
        <v>15985</v>
      </c>
      <c r="J325" s="4">
        <f t="shared" si="11"/>
        <v>4587695</v>
      </c>
    </row>
    <row r="326" spans="1:10" x14ac:dyDescent="0.2">
      <c r="A326" s="4" t="s">
        <v>1010</v>
      </c>
      <c r="B326" s="4" t="s">
        <v>1011</v>
      </c>
      <c r="C326" s="4" t="s">
        <v>3764</v>
      </c>
      <c r="D326" s="4">
        <v>288</v>
      </c>
      <c r="E326" s="4">
        <f>VLOOKUP(A326,'High-confidence mito. proteome'!A:G,7,FALSE)</f>
        <v>421</v>
      </c>
      <c r="F326" s="4">
        <f t="shared" si="10"/>
        <v>121248</v>
      </c>
      <c r="I326" s="4">
        <f>VLOOKUP(A326,'High-confidence mito. proteome'!A:I,9,FALSE)</f>
        <v>569</v>
      </c>
      <c r="J326" s="4">
        <f t="shared" si="11"/>
        <v>163872</v>
      </c>
    </row>
    <row r="327" spans="1:10" x14ac:dyDescent="0.2">
      <c r="A327" s="4" t="s">
        <v>1564</v>
      </c>
      <c r="B327" s="4" t="s">
        <v>1565</v>
      </c>
      <c r="C327" s="4" t="s">
        <v>3765</v>
      </c>
      <c r="D327" s="4">
        <v>864</v>
      </c>
      <c r="E327" s="4">
        <f>VLOOKUP(A327,'High-confidence mito. proteome'!A:G,7,FALSE)</f>
        <v>30</v>
      </c>
      <c r="F327" s="4">
        <f t="shared" si="10"/>
        <v>25920</v>
      </c>
      <c r="I327" s="4">
        <f>VLOOKUP(A327,'High-confidence mito. proteome'!A:I,9,FALSE)</f>
        <v>46</v>
      </c>
      <c r="J327" s="4">
        <f t="shared" si="11"/>
        <v>39744</v>
      </c>
    </row>
    <row r="328" spans="1:10" x14ac:dyDescent="0.2">
      <c r="A328" s="4" t="s">
        <v>1737</v>
      </c>
      <c r="B328" s="4" t="s">
        <v>1738</v>
      </c>
      <c r="C328" s="4" t="s">
        <v>3589</v>
      </c>
      <c r="D328" s="4">
        <v>345</v>
      </c>
      <c r="E328" s="4">
        <f>VLOOKUP(A328,'High-confidence mito. proteome'!A:G,7,FALSE)</f>
        <v>975</v>
      </c>
      <c r="F328" s="4">
        <f t="shared" si="10"/>
        <v>336375</v>
      </c>
      <c r="I328" s="4">
        <f>VLOOKUP(A328,'High-confidence mito. proteome'!A:I,9,FALSE)</f>
        <v>1813</v>
      </c>
      <c r="J328" s="4">
        <f t="shared" si="11"/>
        <v>625485</v>
      </c>
    </row>
    <row r="329" spans="1:10" x14ac:dyDescent="0.2">
      <c r="A329" s="4" t="s">
        <v>1740</v>
      </c>
      <c r="B329" s="4" t="s">
        <v>1741</v>
      </c>
      <c r="C329" s="4" t="s">
        <v>3625</v>
      </c>
      <c r="D329" s="4">
        <v>404</v>
      </c>
      <c r="E329" s="4">
        <f>VLOOKUP(A329,'High-confidence mito. proteome'!A:G,7,FALSE)</f>
        <v>41</v>
      </c>
      <c r="F329" s="4">
        <f t="shared" si="10"/>
        <v>16564</v>
      </c>
      <c r="I329" s="4">
        <f>VLOOKUP(A329,'High-confidence mito. proteome'!A:I,9,FALSE)</f>
        <v>47</v>
      </c>
      <c r="J329" s="4">
        <f t="shared" si="11"/>
        <v>18988</v>
      </c>
    </row>
    <row r="330" spans="1:10" x14ac:dyDescent="0.2">
      <c r="A330" s="4" t="s">
        <v>518</v>
      </c>
      <c r="B330" s="4" t="s">
        <v>519</v>
      </c>
      <c r="C330" s="4" t="s">
        <v>3766</v>
      </c>
      <c r="D330" s="4">
        <v>575</v>
      </c>
      <c r="E330" s="4">
        <f>VLOOKUP(A330,'High-confidence mito. proteome'!A:G,7,FALSE)</f>
        <v>149</v>
      </c>
      <c r="F330" s="4">
        <f t="shared" si="10"/>
        <v>85675</v>
      </c>
      <c r="I330" s="4">
        <f>VLOOKUP(A330,'High-confidence mito. proteome'!A:I,9,FALSE)</f>
        <v>177</v>
      </c>
      <c r="J330" s="4">
        <f t="shared" si="11"/>
        <v>101775</v>
      </c>
    </row>
    <row r="331" spans="1:10" x14ac:dyDescent="0.2">
      <c r="A331" s="4" t="s">
        <v>1004</v>
      </c>
      <c r="B331" s="4" t="s">
        <v>1005</v>
      </c>
      <c r="C331" s="4" t="s">
        <v>3767</v>
      </c>
      <c r="D331" s="4">
        <v>170</v>
      </c>
      <c r="E331" s="4">
        <f>VLOOKUP(A331,'High-confidence mito. proteome'!A:G,7,FALSE)</f>
        <v>2692</v>
      </c>
      <c r="F331" s="4">
        <f t="shared" si="10"/>
        <v>457640</v>
      </c>
      <c r="I331" s="4">
        <f>VLOOKUP(A331,'High-confidence mito. proteome'!A:I,9,FALSE)</f>
        <v>7305</v>
      </c>
      <c r="J331" s="4">
        <f t="shared" si="11"/>
        <v>1241850</v>
      </c>
    </row>
    <row r="332" spans="1:10" x14ac:dyDescent="0.2">
      <c r="A332" s="4" t="s">
        <v>1743</v>
      </c>
      <c r="B332" s="4" t="s">
        <v>1744</v>
      </c>
      <c r="C332" s="4" t="s">
        <v>3768</v>
      </c>
      <c r="D332" s="4">
        <v>722</v>
      </c>
      <c r="E332" s="4">
        <f>VLOOKUP(A332,'High-confidence mito. proteome'!A:G,7,FALSE)</f>
        <v>1650</v>
      </c>
      <c r="F332" s="4">
        <f t="shared" si="10"/>
        <v>1191300</v>
      </c>
      <c r="I332" s="4">
        <f>VLOOKUP(A332,'High-confidence mito. proteome'!A:I,9,FALSE)</f>
        <v>1140</v>
      </c>
      <c r="J332" s="4">
        <f t="shared" si="11"/>
        <v>823080</v>
      </c>
    </row>
    <row r="333" spans="1:10" x14ac:dyDescent="0.2">
      <c r="A333" s="4" t="s">
        <v>1746</v>
      </c>
      <c r="B333" s="4" t="s">
        <v>1747</v>
      </c>
      <c r="C333" s="4" t="s">
        <v>3640</v>
      </c>
      <c r="D333" s="4">
        <v>105</v>
      </c>
      <c r="E333" s="4">
        <f>VLOOKUP(A333,'High-confidence mito. proteome'!A:G,7,FALSE)</f>
        <v>8461</v>
      </c>
      <c r="F333" s="4">
        <f t="shared" si="10"/>
        <v>888405</v>
      </c>
      <c r="I333" s="4">
        <f>VLOOKUP(A333,'High-confidence mito. proteome'!A:I,9,FALSE)</f>
        <v>9389</v>
      </c>
      <c r="J333" s="4">
        <f t="shared" si="11"/>
        <v>985845</v>
      </c>
    </row>
    <row r="334" spans="1:10" x14ac:dyDescent="0.2">
      <c r="A334" s="4" t="s">
        <v>511</v>
      </c>
      <c r="B334" s="4" t="s">
        <v>512</v>
      </c>
      <c r="C334" s="4" t="s">
        <v>3689</v>
      </c>
      <c r="D334" s="4">
        <v>66</v>
      </c>
      <c r="E334" s="4">
        <f>VLOOKUP(A334,'High-confidence mito. proteome'!A:G,7,FALSE)</f>
        <v>3141</v>
      </c>
      <c r="F334" s="4">
        <f t="shared" si="10"/>
        <v>207306</v>
      </c>
      <c r="I334" s="4">
        <f>VLOOKUP(A334,'High-confidence mito. proteome'!A:I,9,FALSE)</f>
        <v>12638</v>
      </c>
      <c r="J334" s="4">
        <f t="shared" si="11"/>
        <v>834108</v>
      </c>
    </row>
    <row r="335" spans="1:10" x14ac:dyDescent="0.2">
      <c r="A335" s="4" t="s">
        <v>43</v>
      </c>
      <c r="B335" s="4" t="s">
        <v>44</v>
      </c>
      <c r="C335" s="4" t="s">
        <v>3769</v>
      </c>
      <c r="D335" s="4">
        <v>332</v>
      </c>
      <c r="E335" s="4">
        <f>VLOOKUP(A335,'High-confidence mito. proteome'!A:G,7,FALSE)</f>
        <v>323705</v>
      </c>
      <c r="F335" s="4">
        <f t="shared" si="10"/>
        <v>107470060</v>
      </c>
      <c r="I335" s="4">
        <f>VLOOKUP(A335,'High-confidence mito. proteome'!A:I,9,FALSE)</f>
        <v>292956</v>
      </c>
      <c r="J335" s="4">
        <f t="shared" si="11"/>
        <v>97261392</v>
      </c>
    </row>
    <row r="336" spans="1:10" x14ac:dyDescent="0.2">
      <c r="A336" s="4" t="s">
        <v>402</v>
      </c>
      <c r="B336" s="4" t="s">
        <v>403</v>
      </c>
      <c r="C336" s="4" t="s">
        <v>3770</v>
      </c>
      <c r="D336" s="4">
        <v>410</v>
      </c>
      <c r="E336" s="4">
        <f>VLOOKUP(A336,'High-confidence mito. proteome'!A:G,7,FALSE)</f>
        <v>12199</v>
      </c>
      <c r="F336" s="4">
        <f t="shared" si="10"/>
        <v>5001590</v>
      </c>
      <c r="I336" s="4">
        <f>VLOOKUP(A336,'High-confidence mito. proteome'!A:I,9,FALSE)</f>
        <v>8450</v>
      </c>
      <c r="J336" s="4">
        <f t="shared" si="11"/>
        <v>3464500</v>
      </c>
    </row>
    <row r="337" spans="1:10" x14ac:dyDescent="0.2">
      <c r="A337" s="4" t="s">
        <v>1441</v>
      </c>
      <c r="B337" s="4" t="s">
        <v>1442</v>
      </c>
      <c r="C337" s="4" t="s">
        <v>3771</v>
      </c>
      <c r="D337" s="4">
        <v>788</v>
      </c>
      <c r="E337" s="4">
        <f>VLOOKUP(A337,'High-confidence mito. proteome'!A:G,7,FALSE)</f>
        <v>1325</v>
      </c>
      <c r="F337" s="4">
        <f t="shared" si="10"/>
        <v>1044100</v>
      </c>
      <c r="I337" s="4">
        <f>VLOOKUP(A337,'High-confidence mito. proteome'!A:I,9,FALSE)</f>
        <v>1277</v>
      </c>
      <c r="J337" s="4">
        <f t="shared" si="11"/>
        <v>1006276</v>
      </c>
    </row>
    <row r="338" spans="1:10" x14ac:dyDescent="0.2">
      <c r="A338" s="4" t="s">
        <v>1444</v>
      </c>
      <c r="B338" s="4" t="s">
        <v>1445</v>
      </c>
      <c r="C338" s="4" t="s">
        <v>3772</v>
      </c>
      <c r="D338" s="4">
        <v>261</v>
      </c>
      <c r="E338" s="4">
        <f>VLOOKUP(A338,'High-confidence mito. proteome'!A:G,7,FALSE)</f>
        <v>8999</v>
      </c>
      <c r="F338" s="4">
        <f t="shared" si="10"/>
        <v>2348739</v>
      </c>
      <c r="I338" s="4">
        <f>VLOOKUP(A338,'High-confidence mito. proteome'!A:I,9,FALSE)</f>
        <v>9272</v>
      </c>
      <c r="J338" s="4">
        <f t="shared" si="11"/>
        <v>2419992</v>
      </c>
    </row>
    <row r="339" spans="1:10" x14ac:dyDescent="0.2">
      <c r="A339" s="4" t="s">
        <v>1749</v>
      </c>
      <c r="B339" s="4" t="s">
        <v>1750</v>
      </c>
      <c r="C339" s="4" t="s">
        <v>3642</v>
      </c>
      <c r="D339" s="4">
        <v>110</v>
      </c>
      <c r="E339" s="4">
        <f>VLOOKUP(A339,'High-confidence mito. proteome'!A:G,7,FALSE)</f>
        <v>1426</v>
      </c>
      <c r="F339" s="4">
        <f t="shared" si="10"/>
        <v>156860</v>
      </c>
      <c r="I339" s="4">
        <f>VLOOKUP(A339,'High-confidence mito. proteome'!A:I,9,FALSE)</f>
        <v>2072</v>
      </c>
      <c r="J339" s="4">
        <f t="shared" si="11"/>
        <v>227920</v>
      </c>
    </row>
    <row r="340" spans="1:10" x14ac:dyDescent="0.2">
      <c r="A340" s="4" t="s">
        <v>667</v>
      </c>
      <c r="B340" s="4" t="s">
        <v>668</v>
      </c>
      <c r="C340" s="4" t="s">
        <v>3562</v>
      </c>
      <c r="D340" s="4">
        <v>269</v>
      </c>
      <c r="E340" s="4">
        <f>VLOOKUP(A340,'High-confidence mito. proteome'!A:G,7,FALSE)</f>
        <v>853</v>
      </c>
      <c r="F340" s="4">
        <f t="shared" si="10"/>
        <v>229457</v>
      </c>
      <c r="I340" s="4">
        <f>VLOOKUP(A340,'High-confidence mito. proteome'!A:I,9,FALSE)</f>
        <v>1478</v>
      </c>
      <c r="J340" s="4">
        <f t="shared" si="11"/>
        <v>397582</v>
      </c>
    </row>
    <row r="341" spans="1:10" x14ac:dyDescent="0.2">
      <c r="A341" s="4" t="s">
        <v>326</v>
      </c>
      <c r="B341" s="4" t="s">
        <v>327</v>
      </c>
      <c r="C341" s="4" t="s">
        <v>3569</v>
      </c>
      <c r="D341" s="4">
        <v>293</v>
      </c>
      <c r="E341" s="4">
        <f>VLOOKUP(A341,'High-confidence mito. proteome'!A:G,7,FALSE)</f>
        <v>260</v>
      </c>
      <c r="F341" s="4">
        <f t="shared" si="10"/>
        <v>76180</v>
      </c>
      <c r="I341" s="4">
        <f>VLOOKUP(A341,'High-confidence mito. proteome'!A:I,9,FALSE)</f>
        <v>412</v>
      </c>
      <c r="J341" s="4">
        <f t="shared" si="11"/>
        <v>120716</v>
      </c>
    </row>
    <row r="342" spans="1:10" x14ac:dyDescent="0.2">
      <c r="A342" s="4" t="s">
        <v>1610</v>
      </c>
      <c r="B342" s="4" t="s">
        <v>1611</v>
      </c>
      <c r="C342" s="4" t="s">
        <v>3773</v>
      </c>
      <c r="D342" s="4">
        <v>137</v>
      </c>
      <c r="E342" s="4">
        <f>VLOOKUP(A342,'High-confidence mito. proteome'!A:G,7,FALSE)</f>
        <v>0</v>
      </c>
      <c r="F342" s="4">
        <f t="shared" si="10"/>
        <v>0</v>
      </c>
      <c r="I342" s="4">
        <f>VLOOKUP(A342,'High-confidence mito. proteome'!A:I,9,FALSE)</f>
        <v>0</v>
      </c>
      <c r="J342" s="4">
        <f t="shared" si="11"/>
        <v>0</v>
      </c>
    </row>
    <row r="343" spans="1:10" x14ac:dyDescent="0.2">
      <c r="A343" s="4" t="s">
        <v>1613</v>
      </c>
      <c r="B343" s="4" t="s">
        <v>1614</v>
      </c>
      <c r="C343" s="4" t="s">
        <v>3763</v>
      </c>
      <c r="D343" s="4">
        <v>310</v>
      </c>
      <c r="E343" s="4">
        <f>VLOOKUP(A343,'High-confidence mito. proteome'!A:G,7,FALSE)</f>
        <v>8710</v>
      </c>
      <c r="F343" s="4">
        <f t="shared" si="10"/>
        <v>2700100</v>
      </c>
      <c r="I343" s="4">
        <f>VLOOKUP(A343,'High-confidence mito. proteome'!A:I,9,FALSE)</f>
        <v>11754</v>
      </c>
      <c r="J343" s="4">
        <f t="shared" si="11"/>
        <v>3643740</v>
      </c>
    </row>
    <row r="344" spans="1:10" x14ac:dyDescent="0.2">
      <c r="A344" s="4" t="s">
        <v>1240</v>
      </c>
      <c r="B344" s="4" t="s">
        <v>1241</v>
      </c>
      <c r="C344" s="4" t="s">
        <v>3774</v>
      </c>
      <c r="D344" s="4">
        <v>399</v>
      </c>
      <c r="E344" s="4">
        <f>VLOOKUP(A344,'High-confidence mito. proteome'!A:G,7,FALSE)</f>
        <v>113931</v>
      </c>
      <c r="F344" s="4">
        <f t="shared" si="10"/>
        <v>45458469</v>
      </c>
      <c r="I344" s="4">
        <f>VLOOKUP(A344,'High-confidence mito. proteome'!A:I,9,FALSE)</f>
        <v>167104</v>
      </c>
      <c r="J344" s="4">
        <f t="shared" si="11"/>
        <v>66674496</v>
      </c>
    </row>
    <row r="345" spans="1:10" x14ac:dyDescent="0.2">
      <c r="A345" s="4" t="s">
        <v>1615</v>
      </c>
      <c r="B345" s="4" t="s">
        <v>1616</v>
      </c>
      <c r="C345" s="4" t="s">
        <v>3604</v>
      </c>
      <c r="D345" s="4">
        <v>233</v>
      </c>
      <c r="E345" s="4">
        <f>VLOOKUP(A345,'High-confidence mito. proteome'!A:G,7,FALSE)</f>
        <v>2310</v>
      </c>
      <c r="F345" s="4">
        <f t="shared" si="10"/>
        <v>538230</v>
      </c>
      <c r="I345" s="4">
        <f>VLOOKUP(A345,'High-confidence mito. proteome'!A:I,9,FALSE)</f>
        <v>4311</v>
      </c>
      <c r="J345" s="4">
        <f t="shared" si="11"/>
        <v>1004463</v>
      </c>
    </row>
    <row r="346" spans="1:10" x14ac:dyDescent="0.2">
      <c r="A346" s="4" t="s">
        <v>1618</v>
      </c>
      <c r="B346" s="4" t="s">
        <v>1619</v>
      </c>
      <c r="C346" s="4" t="s">
        <v>3775</v>
      </c>
      <c r="D346" s="4">
        <v>95</v>
      </c>
      <c r="E346" s="4">
        <f>VLOOKUP(A346,'High-confidence mito. proteome'!A:G,7,FALSE)</f>
        <v>2436</v>
      </c>
      <c r="F346" s="4">
        <f t="shared" si="10"/>
        <v>231420</v>
      </c>
      <c r="I346" s="4">
        <f>VLOOKUP(A346,'High-confidence mito. proteome'!A:I,9,FALSE)</f>
        <v>11321</v>
      </c>
      <c r="J346" s="4">
        <f t="shared" si="11"/>
        <v>1075495</v>
      </c>
    </row>
    <row r="347" spans="1:10" x14ac:dyDescent="0.2">
      <c r="A347" s="4" t="s">
        <v>414</v>
      </c>
      <c r="B347" s="4" t="s">
        <v>415</v>
      </c>
      <c r="C347" s="4" t="s">
        <v>3776</v>
      </c>
      <c r="D347" s="4">
        <v>987</v>
      </c>
      <c r="E347" s="4">
        <f>VLOOKUP(A347,'High-confidence mito. proteome'!A:G,7,FALSE)</f>
        <v>51546</v>
      </c>
      <c r="F347" s="4">
        <f t="shared" si="10"/>
        <v>50875902</v>
      </c>
      <c r="I347" s="4">
        <f>VLOOKUP(A347,'High-confidence mito. proteome'!A:I,9,FALSE)</f>
        <v>37910</v>
      </c>
      <c r="J347" s="4">
        <f t="shared" si="11"/>
        <v>37417170</v>
      </c>
    </row>
    <row r="348" spans="1:10" x14ac:dyDescent="0.2">
      <c r="A348" s="4" t="s">
        <v>1751</v>
      </c>
      <c r="B348" s="4" t="s">
        <v>1752</v>
      </c>
      <c r="C348" s="4" t="s">
        <v>3731</v>
      </c>
      <c r="D348" s="4">
        <v>146</v>
      </c>
      <c r="E348" s="4">
        <f>VLOOKUP(A348,'High-confidence mito. proteome'!A:G,7,FALSE)</f>
        <v>1285</v>
      </c>
      <c r="F348" s="4">
        <f t="shared" si="10"/>
        <v>187610</v>
      </c>
      <c r="I348" s="4">
        <f>VLOOKUP(A348,'High-confidence mito. proteome'!A:I,9,FALSE)</f>
        <v>4920</v>
      </c>
      <c r="J348" s="4">
        <f t="shared" si="11"/>
        <v>718320</v>
      </c>
    </row>
    <row r="349" spans="1:10" x14ac:dyDescent="0.2">
      <c r="A349" s="4" t="s">
        <v>1754</v>
      </c>
      <c r="B349" s="4" t="s">
        <v>1755</v>
      </c>
      <c r="C349" s="4" t="s">
        <v>3777</v>
      </c>
      <c r="D349" s="4">
        <v>427</v>
      </c>
      <c r="E349" s="4">
        <f>VLOOKUP(A349,'High-confidence mito. proteome'!A:G,7,FALSE)</f>
        <v>18849</v>
      </c>
      <c r="F349" s="4">
        <f t="shared" si="10"/>
        <v>8048523</v>
      </c>
      <c r="I349" s="4">
        <f>VLOOKUP(A349,'High-confidence mito. proteome'!A:I,9,FALSE)</f>
        <v>55877</v>
      </c>
      <c r="J349" s="4">
        <f t="shared" si="11"/>
        <v>23859479</v>
      </c>
    </row>
    <row r="350" spans="1:10" x14ac:dyDescent="0.2">
      <c r="A350" s="4" t="s">
        <v>91</v>
      </c>
      <c r="B350" s="4" t="s">
        <v>92</v>
      </c>
      <c r="C350" s="4" t="s">
        <v>3778</v>
      </c>
      <c r="D350" s="4">
        <v>437</v>
      </c>
      <c r="E350" s="4">
        <f>VLOOKUP(A350,'High-confidence mito. proteome'!A:G,7,FALSE)</f>
        <v>165245</v>
      </c>
      <c r="F350" s="4">
        <f t="shared" si="10"/>
        <v>72212065</v>
      </c>
      <c r="I350" s="4">
        <f>VLOOKUP(A350,'High-confidence mito. proteome'!A:I,9,FALSE)</f>
        <v>464155</v>
      </c>
      <c r="J350" s="4">
        <f t="shared" si="11"/>
        <v>202835735</v>
      </c>
    </row>
    <row r="351" spans="1:10" x14ac:dyDescent="0.2">
      <c r="A351" s="4" t="s">
        <v>1757</v>
      </c>
      <c r="B351" s="4" t="s">
        <v>1758</v>
      </c>
      <c r="C351" s="4" t="s">
        <v>3574</v>
      </c>
      <c r="D351" s="4">
        <v>479</v>
      </c>
      <c r="E351" s="4">
        <f>VLOOKUP(A351,'High-confidence mito. proteome'!A:G,7,FALSE)</f>
        <v>2443</v>
      </c>
      <c r="F351" s="4">
        <f t="shared" si="10"/>
        <v>1170197</v>
      </c>
      <c r="I351" s="4">
        <f>VLOOKUP(A351,'High-confidence mito. proteome'!A:I,9,FALSE)</f>
        <v>1784</v>
      </c>
      <c r="J351" s="4">
        <f t="shared" si="11"/>
        <v>854536</v>
      </c>
    </row>
    <row r="352" spans="1:10" x14ac:dyDescent="0.2">
      <c r="A352" s="4" t="s">
        <v>1760</v>
      </c>
      <c r="B352" s="4" t="s">
        <v>1761</v>
      </c>
      <c r="C352" s="4" t="s">
        <v>3779</v>
      </c>
      <c r="D352" s="4">
        <v>366</v>
      </c>
      <c r="E352" s="4">
        <f>VLOOKUP(A352,'High-confidence mito. proteome'!A:G,7,FALSE)</f>
        <v>754</v>
      </c>
      <c r="F352" s="4">
        <f t="shared" si="10"/>
        <v>275964</v>
      </c>
      <c r="I352" s="4">
        <f>VLOOKUP(A352,'High-confidence mito. proteome'!A:I,9,FALSE)</f>
        <v>512</v>
      </c>
      <c r="J352" s="4">
        <f t="shared" si="11"/>
        <v>187392</v>
      </c>
    </row>
    <row r="353" spans="1:10" x14ac:dyDescent="0.2">
      <c r="A353" s="4" t="s">
        <v>1654</v>
      </c>
      <c r="B353" s="4" t="s">
        <v>1655</v>
      </c>
      <c r="C353" s="4" t="s">
        <v>3780</v>
      </c>
      <c r="D353" s="4">
        <v>1477</v>
      </c>
      <c r="E353" s="4">
        <f>VLOOKUP(A353,'High-confidence mito. proteome'!A:G,7,FALSE)</f>
        <v>133</v>
      </c>
      <c r="F353" s="4">
        <f t="shared" si="10"/>
        <v>196441</v>
      </c>
      <c r="I353" s="4">
        <f>VLOOKUP(A353,'High-confidence mito. proteome'!A:I,9,FALSE)</f>
        <v>76</v>
      </c>
      <c r="J353" s="4">
        <f t="shared" si="11"/>
        <v>112252</v>
      </c>
    </row>
    <row r="354" spans="1:10" x14ac:dyDescent="0.2">
      <c r="A354" s="4" t="s">
        <v>719</v>
      </c>
      <c r="B354" s="4" t="s">
        <v>720</v>
      </c>
      <c r="C354" s="4" t="s">
        <v>3781</v>
      </c>
      <c r="D354" s="4">
        <v>375</v>
      </c>
      <c r="E354" s="4">
        <f>VLOOKUP(A354,'High-confidence mito. proteome'!A:G,7,FALSE)</f>
        <v>1315</v>
      </c>
      <c r="F354" s="4">
        <f t="shared" si="10"/>
        <v>493125</v>
      </c>
      <c r="I354" s="4">
        <f>VLOOKUP(A354,'High-confidence mito. proteome'!A:I,9,FALSE)</f>
        <v>988</v>
      </c>
      <c r="J354" s="4">
        <f t="shared" si="11"/>
        <v>370500</v>
      </c>
    </row>
    <row r="355" spans="1:10" x14ac:dyDescent="0.2">
      <c r="A355" s="4" t="s">
        <v>815</v>
      </c>
      <c r="B355" s="4" t="s">
        <v>816</v>
      </c>
      <c r="C355" s="4" t="s">
        <v>3570</v>
      </c>
      <c r="D355" s="4">
        <v>394</v>
      </c>
      <c r="E355" s="4">
        <f>VLOOKUP(A355,'High-confidence mito. proteome'!A:G,7,FALSE)</f>
        <v>1204</v>
      </c>
      <c r="F355" s="4">
        <f t="shared" si="10"/>
        <v>474376</v>
      </c>
      <c r="I355" s="4">
        <f>VLOOKUP(A355,'High-confidence mito. proteome'!A:I,9,FALSE)</f>
        <v>2042</v>
      </c>
      <c r="J355" s="4">
        <f t="shared" si="11"/>
        <v>804548</v>
      </c>
    </row>
    <row r="356" spans="1:10" x14ac:dyDescent="0.2">
      <c r="A356" s="4" t="s">
        <v>1122</v>
      </c>
      <c r="B356" s="4"/>
      <c r="C356" s="4"/>
      <c r="D356" s="4">
        <v>493</v>
      </c>
      <c r="E356" s="4">
        <f>VLOOKUP(A356,'High-confidence mito. proteome'!A:G,7,FALSE)</f>
        <v>0</v>
      </c>
      <c r="F356" s="4">
        <f t="shared" si="10"/>
        <v>0</v>
      </c>
      <c r="I356" s="4">
        <f>VLOOKUP(A356,'High-confidence mito. proteome'!A:I,9,FALSE)</f>
        <v>0</v>
      </c>
      <c r="J356" s="4">
        <f t="shared" si="11"/>
        <v>0</v>
      </c>
    </row>
    <row r="357" spans="1:10" x14ac:dyDescent="0.2">
      <c r="A357" s="4" t="s">
        <v>1129</v>
      </c>
      <c r="B357" s="4" t="s">
        <v>1130</v>
      </c>
      <c r="C357" s="4"/>
      <c r="D357" s="4">
        <v>405</v>
      </c>
      <c r="E357" s="4">
        <f>VLOOKUP(A357,'High-confidence mito. proteome'!A:G,7,FALSE)</f>
        <v>114</v>
      </c>
      <c r="F357" s="4">
        <f t="shared" si="10"/>
        <v>46170</v>
      </c>
      <c r="I357" s="4">
        <f>VLOOKUP(A357,'High-confidence mito. proteome'!A:I,9,FALSE)</f>
        <v>194</v>
      </c>
      <c r="J357" s="4">
        <f t="shared" si="11"/>
        <v>78570</v>
      </c>
    </row>
    <row r="358" spans="1:10" x14ac:dyDescent="0.2">
      <c r="A358" s="4" t="s">
        <v>1127</v>
      </c>
      <c r="B358" s="4" t="s">
        <v>2596</v>
      </c>
      <c r="C358" s="4" t="s">
        <v>3782</v>
      </c>
      <c r="D358" s="4">
        <v>120</v>
      </c>
      <c r="E358" s="4">
        <f>VLOOKUP(A358,'High-confidence mito. proteome'!A:G,7,FALSE)</f>
        <v>117</v>
      </c>
      <c r="F358" s="4">
        <f t="shared" si="10"/>
        <v>14040</v>
      </c>
      <c r="I358" s="4">
        <f>VLOOKUP(A358,'High-confidence mito. proteome'!A:I,9,FALSE)</f>
        <v>165</v>
      </c>
      <c r="J358" s="4">
        <f t="shared" si="11"/>
        <v>19800</v>
      </c>
    </row>
    <row r="359" spans="1:10" x14ac:dyDescent="0.2">
      <c r="A359" s="4" t="s">
        <v>524</v>
      </c>
      <c r="B359" s="4" t="s">
        <v>525</v>
      </c>
      <c r="C359" s="4" t="s">
        <v>3707</v>
      </c>
      <c r="D359" s="4">
        <v>465</v>
      </c>
      <c r="E359" s="4">
        <f>VLOOKUP(A359,'High-confidence mito. proteome'!A:G,7,FALSE)</f>
        <v>13913</v>
      </c>
      <c r="F359" s="4">
        <f t="shared" si="10"/>
        <v>6469545</v>
      </c>
      <c r="I359" s="4">
        <f>VLOOKUP(A359,'High-confidence mito. proteome'!A:I,9,FALSE)</f>
        <v>9294</v>
      </c>
      <c r="J359" s="4">
        <f t="shared" si="11"/>
        <v>4321710</v>
      </c>
    </row>
    <row r="360" spans="1:10" x14ac:dyDescent="0.2">
      <c r="A360" s="4" t="s">
        <v>675</v>
      </c>
      <c r="B360" s="4" t="s">
        <v>676</v>
      </c>
      <c r="C360" s="4" t="s">
        <v>3783</v>
      </c>
      <c r="D360" s="4">
        <v>709</v>
      </c>
      <c r="E360" s="4">
        <f>VLOOKUP(A360,'High-confidence mito. proteome'!A:G,7,FALSE)</f>
        <v>1005</v>
      </c>
      <c r="F360" s="4">
        <f t="shared" si="10"/>
        <v>712545</v>
      </c>
      <c r="I360" s="4">
        <f>VLOOKUP(A360,'High-confidence mito. proteome'!A:I,9,FALSE)</f>
        <v>10355</v>
      </c>
      <c r="J360" s="4">
        <f t="shared" si="11"/>
        <v>7341695</v>
      </c>
    </row>
    <row r="361" spans="1:10" x14ac:dyDescent="0.2">
      <c r="A361" s="4" t="s">
        <v>124</v>
      </c>
      <c r="B361" s="4" t="s">
        <v>125</v>
      </c>
      <c r="C361" s="4" t="s">
        <v>3767</v>
      </c>
      <c r="D361" s="4">
        <v>630</v>
      </c>
      <c r="E361" s="4">
        <f>VLOOKUP(A361,'High-confidence mito. proteome'!A:G,7,FALSE)</f>
        <v>238</v>
      </c>
      <c r="F361" s="4">
        <f t="shared" si="10"/>
        <v>149940</v>
      </c>
      <c r="I361" s="4">
        <f>VLOOKUP(A361,'High-confidence mito. proteome'!A:I,9,FALSE)</f>
        <v>306</v>
      </c>
      <c r="J361" s="4">
        <f t="shared" si="11"/>
        <v>192780</v>
      </c>
    </row>
    <row r="362" spans="1:10" x14ac:dyDescent="0.2">
      <c r="A362" s="4" t="s">
        <v>1019</v>
      </c>
      <c r="B362" s="4" t="s">
        <v>1020</v>
      </c>
      <c r="C362" s="4" t="s">
        <v>3689</v>
      </c>
      <c r="D362" s="4">
        <v>77</v>
      </c>
      <c r="E362" s="4">
        <f>VLOOKUP(A362,'High-confidence mito. proteome'!A:G,7,FALSE)</f>
        <v>9215</v>
      </c>
      <c r="F362" s="4">
        <f t="shared" si="10"/>
        <v>709555</v>
      </c>
      <c r="I362" s="4">
        <f>VLOOKUP(A362,'High-confidence mito. proteome'!A:I,9,FALSE)</f>
        <v>44548</v>
      </c>
      <c r="J362" s="4">
        <f t="shared" si="11"/>
        <v>3430196</v>
      </c>
    </row>
    <row r="363" spans="1:10" x14ac:dyDescent="0.2">
      <c r="A363" s="4" t="s">
        <v>1116</v>
      </c>
      <c r="B363" s="4" t="s">
        <v>1117</v>
      </c>
      <c r="C363" s="4" t="s">
        <v>3784</v>
      </c>
      <c r="D363" s="4">
        <v>357</v>
      </c>
      <c r="E363" s="4">
        <f>VLOOKUP(A363,'High-confidence mito. proteome'!A:G,7,FALSE)</f>
        <v>0</v>
      </c>
      <c r="F363" s="4">
        <f t="shared" si="10"/>
        <v>0</v>
      </c>
      <c r="I363" s="4">
        <f>VLOOKUP(A363,'High-confidence mito. proteome'!A:I,9,FALSE)</f>
        <v>0</v>
      </c>
      <c r="J363" s="4">
        <f t="shared" si="11"/>
        <v>0</v>
      </c>
    </row>
    <row r="364" spans="1:10" x14ac:dyDescent="0.2">
      <c r="A364" s="4" t="s">
        <v>1132</v>
      </c>
      <c r="B364" s="4" t="s">
        <v>1133</v>
      </c>
      <c r="C364" s="4" t="s">
        <v>3785</v>
      </c>
      <c r="D364" s="4">
        <v>429</v>
      </c>
      <c r="E364" s="4">
        <f>VLOOKUP(A364,'High-confidence mito. proteome'!A:G,7,FALSE)</f>
        <v>1233</v>
      </c>
      <c r="F364" s="4">
        <f t="shared" si="10"/>
        <v>528957</v>
      </c>
      <c r="I364" s="4">
        <f>VLOOKUP(A364,'High-confidence mito. proteome'!A:I,9,FALSE)</f>
        <v>980</v>
      </c>
      <c r="J364" s="4">
        <f t="shared" si="11"/>
        <v>420420</v>
      </c>
    </row>
    <row r="365" spans="1:10" x14ac:dyDescent="0.2">
      <c r="A365" s="4" t="s">
        <v>1879</v>
      </c>
      <c r="B365" s="4" t="s">
        <v>1880</v>
      </c>
      <c r="C365" s="4" t="s">
        <v>3585</v>
      </c>
      <c r="D365" s="4">
        <v>93</v>
      </c>
      <c r="E365" s="4">
        <f>VLOOKUP(A365,'High-confidence mito. proteome'!A:G,7,FALSE)</f>
        <v>18432</v>
      </c>
      <c r="F365" s="4">
        <f t="shared" si="10"/>
        <v>1714176</v>
      </c>
      <c r="I365" s="4">
        <f>VLOOKUP(A365,'High-confidence mito. proteome'!A:I,9,FALSE)</f>
        <v>26124</v>
      </c>
      <c r="J365" s="4">
        <f t="shared" si="11"/>
        <v>2429532</v>
      </c>
    </row>
    <row r="366" spans="1:10" x14ac:dyDescent="0.2">
      <c r="A366" s="4" t="s">
        <v>73</v>
      </c>
      <c r="B366" s="4" t="s">
        <v>74</v>
      </c>
      <c r="C366" s="4" t="s">
        <v>3786</v>
      </c>
      <c r="D366" s="4">
        <v>233</v>
      </c>
      <c r="E366" s="4">
        <f>VLOOKUP(A366,'High-confidence mito. proteome'!A:G,7,FALSE)</f>
        <v>30868</v>
      </c>
      <c r="F366" s="4">
        <f t="shared" si="10"/>
        <v>7192244</v>
      </c>
      <c r="I366" s="4">
        <f>VLOOKUP(A366,'High-confidence mito. proteome'!A:I,9,FALSE)</f>
        <v>99005</v>
      </c>
      <c r="J366" s="4">
        <f t="shared" si="11"/>
        <v>23068165</v>
      </c>
    </row>
    <row r="367" spans="1:10" x14ac:dyDescent="0.2">
      <c r="A367" s="4" t="s">
        <v>1119</v>
      </c>
      <c r="B367" s="4" t="s">
        <v>1120</v>
      </c>
      <c r="C367" s="4" t="s">
        <v>3787</v>
      </c>
      <c r="D367" s="4">
        <v>446</v>
      </c>
      <c r="E367" s="4">
        <f>VLOOKUP(A367,'High-confidence mito. proteome'!A:G,7,FALSE)</f>
        <v>240</v>
      </c>
      <c r="F367" s="4">
        <f t="shared" si="10"/>
        <v>107040</v>
      </c>
      <c r="I367" s="4">
        <f>VLOOKUP(A367,'High-confidence mito. proteome'!A:I,9,FALSE)</f>
        <v>461</v>
      </c>
      <c r="J367" s="4">
        <f t="shared" si="11"/>
        <v>205606</v>
      </c>
    </row>
    <row r="368" spans="1:10" x14ac:dyDescent="0.2">
      <c r="A368" s="4" t="s">
        <v>770</v>
      </c>
      <c r="B368" s="4" t="s">
        <v>771</v>
      </c>
      <c r="C368" s="4"/>
      <c r="D368" s="4">
        <v>385</v>
      </c>
      <c r="E368" s="4">
        <f>VLOOKUP(A368,'High-confidence mito. proteome'!A:G,7,FALSE)</f>
        <v>330</v>
      </c>
      <c r="F368" s="4">
        <f t="shared" si="10"/>
        <v>127050</v>
      </c>
      <c r="I368" s="4">
        <f>VLOOKUP(A368,'High-confidence mito. proteome'!A:I,9,FALSE)</f>
        <v>455</v>
      </c>
      <c r="J368" s="4">
        <f t="shared" si="11"/>
        <v>175175</v>
      </c>
    </row>
    <row r="369" spans="1:10" x14ac:dyDescent="0.2">
      <c r="A369" s="4" t="s">
        <v>335</v>
      </c>
      <c r="B369" s="4" t="s">
        <v>336</v>
      </c>
      <c r="C369" s="4" t="s">
        <v>3788</v>
      </c>
      <c r="D369" s="4">
        <v>482</v>
      </c>
      <c r="E369" s="4">
        <f>VLOOKUP(A369,'High-confidence mito. proteome'!A:G,7,FALSE)</f>
        <v>3953</v>
      </c>
      <c r="F369" s="4">
        <f t="shared" si="10"/>
        <v>1905346</v>
      </c>
      <c r="I369" s="4">
        <f>VLOOKUP(A369,'High-confidence mito. proteome'!A:I,9,FALSE)</f>
        <v>4333</v>
      </c>
      <c r="J369" s="4">
        <f t="shared" si="11"/>
        <v>2088506</v>
      </c>
    </row>
    <row r="370" spans="1:10" x14ac:dyDescent="0.2">
      <c r="A370" s="4" t="s">
        <v>1888</v>
      </c>
      <c r="B370" s="4" t="s">
        <v>1889</v>
      </c>
      <c r="C370" s="4" t="s">
        <v>3789</v>
      </c>
      <c r="D370" s="4">
        <v>484</v>
      </c>
      <c r="E370" s="4">
        <f>VLOOKUP(A370,'High-confidence mito. proteome'!A:G,7,FALSE)</f>
        <v>4514</v>
      </c>
      <c r="F370" s="4">
        <f t="shared" si="10"/>
        <v>2184776</v>
      </c>
      <c r="I370" s="4">
        <f>VLOOKUP(A370,'High-confidence mito. proteome'!A:I,9,FALSE)</f>
        <v>4231</v>
      </c>
      <c r="J370" s="4">
        <f t="shared" si="11"/>
        <v>2047804</v>
      </c>
    </row>
    <row r="371" spans="1:10" x14ac:dyDescent="0.2">
      <c r="A371" s="4" t="s">
        <v>227</v>
      </c>
      <c r="B371" s="4" t="s">
        <v>228</v>
      </c>
      <c r="C371" s="4" t="s">
        <v>3790</v>
      </c>
      <c r="D371" s="4">
        <v>575</v>
      </c>
      <c r="E371" s="4">
        <f>VLOOKUP(A371,'High-confidence mito. proteome'!A:G,7,FALSE)</f>
        <v>4755</v>
      </c>
      <c r="F371" s="4">
        <f t="shared" si="10"/>
        <v>2734125</v>
      </c>
      <c r="I371" s="4">
        <f>VLOOKUP(A371,'High-confidence mito. proteome'!A:I,9,FALSE)</f>
        <v>7555</v>
      </c>
      <c r="J371" s="4">
        <f t="shared" si="11"/>
        <v>4344125</v>
      </c>
    </row>
    <row r="372" spans="1:10" x14ac:dyDescent="0.2">
      <c r="A372" s="4" t="s">
        <v>1135</v>
      </c>
      <c r="B372" s="4" t="s">
        <v>1136</v>
      </c>
      <c r="C372" s="4" t="s">
        <v>3791</v>
      </c>
      <c r="D372" s="4">
        <v>230</v>
      </c>
      <c r="E372" s="4">
        <f>VLOOKUP(A372,'High-confidence mito. proteome'!A:G,7,FALSE)</f>
        <v>1331</v>
      </c>
      <c r="F372" s="4">
        <f t="shared" si="10"/>
        <v>306130</v>
      </c>
      <c r="I372" s="4">
        <f>VLOOKUP(A372,'High-confidence mito. proteome'!A:I,9,FALSE)</f>
        <v>2063</v>
      </c>
      <c r="J372" s="4">
        <f t="shared" si="11"/>
        <v>474490</v>
      </c>
    </row>
    <row r="373" spans="1:10" x14ac:dyDescent="0.2">
      <c r="A373" s="4" t="s">
        <v>1138</v>
      </c>
      <c r="B373" s="4" t="s">
        <v>1139</v>
      </c>
      <c r="C373" s="4" t="s">
        <v>3792</v>
      </c>
      <c r="D373" s="4">
        <v>243</v>
      </c>
      <c r="E373" s="4">
        <f>VLOOKUP(A373,'High-confidence mito. proteome'!A:G,7,FALSE)</f>
        <v>12283</v>
      </c>
      <c r="F373" s="4">
        <f t="shared" si="10"/>
        <v>2984769</v>
      </c>
      <c r="I373" s="4">
        <f>VLOOKUP(A373,'High-confidence mito. proteome'!A:I,9,FALSE)</f>
        <v>6392</v>
      </c>
      <c r="J373" s="4">
        <f t="shared" si="11"/>
        <v>1553256</v>
      </c>
    </row>
    <row r="374" spans="1:10" x14ac:dyDescent="0.2">
      <c r="A374" s="4" t="s">
        <v>64</v>
      </c>
      <c r="B374" s="4" t="s">
        <v>65</v>
      </c>
      <c r="C374" s="4" t="s">
        <v>3545</v>
      </c>
      <c r="D374" s="4">
        <v>148</v>
      </c>
      <c r="E374" s="4">
        <f>VLOOKUP(A374,'High-confidence mito. proteome'!A:G,7,FALSE)</f>
        <v>18309</v>
      </c>
      <c r="F374" s="4">
        <f t="shared" si="10"/>
        <v>2709732</v>
      </c>
      <c r="I374" s="4">
        <f>VLOOKUP(A374,'High-confidence mito. proteome'!A:I,9,FALSE)</f>
        <v>66753</v>
      </c>
      <c r="J374" s="4">
        <f t="shared" si="11"/>
        <v>9879444</v>
      </c>
    </row>
    <row r="375" spans="1:10" x14ac:dyDescent="0.2">
      <c r="A375" s="4" t="s">
        <v>1141</v>
      </c>
      <c r="B375" s="4" t="s">
        <v>1142</v>
      </c>
      <c r="C375" s="4" t="s">
        <v>3793</v>
      </c>
      <c r="D375" s="4">
        <v>130</v>
      </c>
      <c r="E375" s="4">
        <f>VLOOKUP(A375,'High-confidence mito. proteome'!A:G,7,FALSE)</f>
        <v>201</v>
      </c>
      <c r="F375" s="4">
        <f t="shared" si="10"/>
        <v>26130</v>
      </c>
      <c r="I375" s="4">
        <f>VLOOKUP(A375,'High-confidence mito. proteome'!A:I,9,FALSE)</f>
        <v>391</v>
      </c>
      <c r="J375" s="4">
        <f t="shared" si="11"/>
        <v>50830</v>
      </c>
    </row>
    <row r="376" spans="1:10" x14ac:dyDescent="0.2">
      <c r="A376" s="4" t="s">
        <v>1144</v>
      </c>
      <c r="B376" s="4" t="s">
        <v>1145</v>
      </c>
      <c r="C376" s="4" t="s">
        <v>3794</v>
      </c>
      <c r="D376" s="4">
        <v>379</v>
      </c>
      <c r="E376" s="4">
        <f>VLOOKUP(A376,'High-confidence mito. proteome'!A:G,7,FALSE)</f>
        <v>6813</v>
      </c>
      <c r="F376" s="4">
        <f t="shared" si="10"/>
        <v>2582127</v>
      </c>
      <c r="I376" s="4">
        <f>VLOOKUP(A376,'High-confidence mito. proteome'!A:I,9,FALSE)</f>
        <v>2971</v>
      </c>
      <c r="J376" s="4">
        <f t="shared" si="11"/>
        <v>1126009</v>
      </c>
    </row>
    <row r="377" spans="1:10" x14ac:dyDescent="0.2">
      <c r="A377" s="4" t="s">
        <v>1147</v>
      </c>
      <c r="B377" s="4" t="s">
        <v>1148</v>
      </c>
      <c r="C377" s="4" t="s">
        <v>3795</v>
      </c>
      <c r="D377" s="4">
        <v>280</v>
      </c>
      <c r="E377" s="4">
        <f>VLOOKUP(A377,'High-confidence mito. proteome'!A:G,7,FALSE)</f>
        <v>267</v>
      </c>
      <c r="F377" s="4">
        <f t="shared" si="10"/>
        <v>74760</v>
      </c>
      <c r="I377" s="4">
        <f>VLOOKUP(A377,'High-confidence mito. proteome'!A:I,9,FALSE)</f>
        <v>365</v>
      </c>
      <c r="J377" s="4">
        <f t="shared" si="11"/>
        <v>102200</v>
      </c>
    </row>
    <row r="378" spans="1:10" x14ac:dyDescent="0.2">
      <c r="A378" s="4" t="s">
        <v>1150</v>
      </c>
      <c r="B378" s="4" t="s">
        <v>1151</v>
      </c>
      <c r="C378" s="4" t="s">
        <v>3648</v>
      </c>
      <c r="D378" s="4">
        <v>499</v>
      </c>
      <c r="E378" s="4">
        <f>VLOOKUP(A378,'High-confidence mito. proteome'!A:G,7,FALSE)</f>
        <v>1054</v>
      </c>
      <c r="F378" s="4">
        <f t="shared" si="10"/>
        <v>525946</v>
      </c>
      <c r="I378" s="4">
        <f>VLOOKUP(A378,'High-confidence mito. proteome'!A:I,9,FALSE)</f>
        <v>807</v>
      </c>
      <c r="J378" s="4">
        <f t="shared" si="11"/>
        <v>402693</v>
      </c>
    </row>
    <row r="379" spans="1:10" x14ac:dyDescent="0.2">
      <c r="A379" s="4" t="s">
        <v>1153</v>
      </c>
      <c r="B379" s="4" t="s">
        <v>1154</v>
      </c>
      <c r="C379" s="4" t="s">
        <v>3796</v>
      </c>
      <c r="D379" s="4">
        <v>400</v>
      </c>
      <c r="E379" s="4">
        <f>VLOOKUP(A379,'High-confidence mito. proteome'!A:G,7,FALSE)</f>
        <v>19</v>
      </c>
      <c r="F379" s="4">
        <f t="shared" si="10"/>
        <v>7600</v>
      </c>
      <c r="I379" s="4">
        <f>VLOOKUP(A379,'High-confidence mito. proteome'!A:I,9,FALSE)</f>
        <v>33</v>
      </c>
      <c r="J379" s="4">
        <f t="shared" si="11"/>
        <v>13200</v>
      </c>
    </row>
    <row r="380" spans="1:10" x14ac:dyDescent="0.2">
      <c r="A380" s="4" t="s">
        <v>1156</v>
      </c>
      <c r="B380" s="4" t="s">
        <v>1157</v>
      </c>
      <c r="C380" s="4" t="s">
        <v>3797</v>
      </c>
      <c r="D380" s="4">
        <v>343</v>
      </c>
      <c r="E380" s="4">
        <f>VLOOKUP(A380,'High-confidence mito. proteome'!A:G,7,FALSE)</f>
        <v>3189</v>
      </c>
      <c r="F380" s="4">
        <f t="shared" si="10"/>
        <v>1093827</v>
      </c>
      <c r="I380" s="4">
        <f>VLOOKUP(A380,'High-confidence mito. proteome'!A:I,9,FALSE)</f>
        <v>3978</v>
      </c>
      <c r="J380" s="4">
        <f t="shared" si="11"/>
        <v>1364454</v>
      </c>
    </row>
    <row r="381" spans="1:10" x14ac:dyDescent="0.2">
      <c r="A381" s="4" t="s">
        <v>372</v>
      </c>
      <c r="B381" s="4" t="s">
        <v>373</v>
      </c>
      <c r="C381" s="4" t="s">
        <v>3798</v>
      </c>
      <c r="D381" s="4">
        <v>329</v>
      </c>
      <c r="E381" s="4">
        <f>VLOOKUP(A381,'High-confidence mito. proteome'!A:G,7,FALSE)</f>
        <v>462</v>
      </c>
      <c r="F381" s="4">
        <f t="shared" si="10"/>
        <v>151998</v>
      </c>
      <c r="I381" s="4">
        <f>VLOOKUP(A381,'High-confidence mito. proteome'!A:I,9,FALSE)</f>
        <v>533</v>
      </c>
      <c r="J381" s="4">
        <f t="shared" si="11"/>
        <v>175357</v>
      </c>
    </row>
    <row r="382" spans="1:10" x14ac:dyDescent="0.2">
      <c r="A382" s="4" t="s">
        <v>1124</v>
      </c>
      <c r="B382" s="4" t="s">
        <v>1125</v>
      </c>
      <c r="C382" s="4" t="s">
        <v>3799</v>
      </c>
      <c r="D382" s="4">
        <v>643</v>
      </c>
      <c r="E382" s="4">
        <f>VLOOKUP(A382,'High-confidence mito. proteome'!A:G,7,FALSE)</f>
        <v>20</v>
      </c>
      <c r="F382" s="4">
        <f t="shared" si="10"/>
        <v>12860</v>
      </c>
      <c r="I382" s="4">
        <f>VLOOKUP(A382,'High-confidence mito. proteome'!A:I,9,FALSE)</f>
        <v>46</v>
      </c>
      <c r="J382" s="4">
        <f t="shared" si="11"/>
        <v>29578</v>
      </c>
    </row>
    <row r="383" spans="1:10" x14ac:dyDescent="0.2">
      <c r="A383" s="4" t="s">
        <v>1159</v>
      </c>
      <c r="B383" s="4" t="s">
        <v>1160</v>
      </c>
      <c r="C383" s="4" t="s">
        <v>3727</v>
      </c>
      <c r="D383" s="4">
        <v>185</v>
      </c>
      <c r="E383" s="4">
        <f>VLOOKUP(A383,'High-confidence mito. proteome'!A:G,7,FALSE)</f>
        <v>377</v>
      </c>
      <c r="F383" s="4">
        <f t="shared" si="10"/>
        <v>69745</v>
      </c>
      <c r="I383" s="4">
        <f>VLOOKUP(A383,'High-confidence mito. proteome'!A:I,9,FALSE)</f>
        <v>693</v>
      </c>
      <c r="J383" s="4">
        <f t="shared" si="11"/>
        <v>128205</v>
      </c>
    </row>
    <row r="384" spans="1:10" x14ac:dyDescent="0.2">
      <c r="A384" s="4" t="s">
        <v>1162</v>
      </c>
      <c r="B384" s="4" t="s">
        <v>1163</v>
      </c>
      <c r="C384" s="4" t="s">
        <v>3673</v>
      </c>
      <c r="D384" s="4">
        <v>342</v>
      </c>
      <c r="E384" s="4">
        <f>VLOOKUP(A384,'High-confidence mito. proteome'!A:G,7,FALSE)</f>
        <v>650</v>
      </c>
      <c r="F384" s="4">
        <f t="shared" si="10"/>
        <v>222300</v>
      </c>
      <c r="I384" s="4">
        <f>VLOOKUP(A384,'High-confidence mito. proteome'!A:I,9,FALSE)</f>
        <v>1227</v>
      </c>
      <c r="J384" s="4">
        <f t="shared" si="11"/>
        <v>419634</v>
      </c>
    </row>
    <row r="385" spans="1:10" x14ac:dyDescent="0.2">
      <c r="A385" s="4" t="s">
        <v>1165</v>
      </c>
      <c r="B385" s="4" t="s">
        <v>1166</v>
      </c>
      <c r="C385" s="4" t="s">
        <v>3800</v>
      </c>
      <c r="D385" s="4">
        <v>151</v>
      </c>
      <c r="E385" s="4">
        <f>VLOOKUP(A385,'High-confidence mito. proteome'!A:G,7,FALSE)</f>
        <v>278</v>
      </c>
      <c r="F385" s="4">
        <f t="shared" si="10"/>
        <v>41978</v>
      </c>
      <c r="I385" s="4">
        <f>VLOOKUP(A385,'High-confidence mito. proteome'!A:I,9,FALSE)</f>
        <v>616</v>
      </c>
      <c r="J385" s="4">
        <f t="shared" si="11"/>
        <v>93016</v>
      </c>
    </row>
    <row r="386" spans="1:10" x14ac:dyDescent="0.2">
      <c r="A386" s="4" t="s">
        <v>1168</v>
      </c>
      <c r="B386" s="4" t="s">
        <v>1169</v>
      </c>
      <c r="C386" s="4" t="s">
        <v>3755</v>
      </c>
      <c r="D386" s="4">
        <v>639</v>
      </c>
      <c r="E386" s="4">
        <f>VLOOKUP(A386,'High-confidence mito. proteome'!A:G,7,FALSE)</f>
        <v>2250</v>
      </c>
      <c r="F386" s="4">
        <f t="shared" si="10"/>
        <v>1437750</v>
      </c>
      <c r="I386" s="4">
        <f>VLOOKUP(A386,'High-confidence mito. proteome'!A:I,9,FALSE)</f>
        <v>1953</v>
      </c>
      <c r="J386" s="4">
        <f t="shared" si="11"/>
        <v>1247967</v>
      </c>
    </row>
    <row r="387" spans="1:10" x14ac:dyDescent="0.2">
      <c r="A387" s="4" t="s">
        <v>607</v>
      </c>
      <c r="B387" s="4" t="s">
        <v>608</v>
      </c>
      <c r="C387" s="4" t="s">
        <v>3801</v>
      </c>
      <c r="D387" s="4">
        <v>959</v>
      </c>
      <c r="E387" s="4">
        <f>VLOOKUP(A387,'High-confidence mito. proteome'!A:G,7,FALSE)</f>
        <v>0</v>
      </c>
      <c r="F387" s="4">
        <f t="shared" ref="F387:F450" si="12">D387*E387</f>
        <v>0</v>
      </c>
      <c r="I387" s="4">
        <f>VLOOKUP(A387,'High-confidence mito. proteome'!A:I,9,FALSE)</f>
        <v>0</v>
      </c>
      <c r="J387" s="4">
        <f t="shared" ref="J387:J450" si="13">I387*D387</f>
        <v>0</v>
      </c>
    </row>
    <row r="388" spans="1:10" x14ac:dyDescent="0.2">
      <c r="A388" s="4" t="s">
        <v>817</v>
      </c>
      <c r="B388" s="4" t="s">
        <v>818</v>
      </c>
      <c r="C388" s="4" t="s">
        <v>3562</v>
      </c>
      <c r="D388" s="4">
        <v>214</v>
      </c>
      <c r="E388" s="4">
        <f>VLOOKUP(A388,'High-confidence mito. proteome'!A:G,7,FALSE)</f>
        <v>1266</v>
      </c>
      <c r="F388" s="4">
        <f t="shared" si="12"/>
        <v>270924</v>
      </c>
      <c r="I388" s="4">
        <f>VLOOKUP(A388,'High-confidence mito. proteome'!A:I,9,FALSE)</f>
        <v>2941</v>
      </c>
      <c r="J388" s="4">
        <f t="shared" si="13"/>
        <v>629374</v>
      </c>
    </row>
    <row r="389" spans="1:10" x14ac:dyDescent="0.2">
      <c r="A389" s="4" t="s">
        <v>1171</v>
      </c>
      <c r="B389" s="4" t="s">
        <v>1172</v>
      </c>
      <c r="C389" s="4" t="s">
        <v>3802</v>
      </c>
      <c r="D389" s="4">
        <v>1228</v>
      </c>
      <c r="E389" s="4">
        <f>VLOOKUP(A389,'High-confidence mito. proteome'!A:G,7,FALSE)</f>
        <v>0</v>
      </c>
      <c r="F389" s="4">
        <f t="shared" si="12"/>
        <v>0</v>
      </c>
      <c r="I389" s="4">
        <f>VLOOKUP(A389,'High-confidence mito. proteome'!A:I,9,FALSE)</f>
        <v>0</v>
      </c>
      <c r="J389" s="4">
        <f t="shared" si="13"/>
        <v>0</v>
      </c>
    </row>
    <row r="390" spans="1:10" x14ac:dyDescent="0.2">
      <c r="A390" s="4" t="s">
        <v>1174</v>
      </c>
      <c r="B390" s="4" t="s">
        <v>1175</v>
      </c>
      <c r="C390" s="4" t="s">
        <v>3731</v>
      </c>
      <c r="D390" s="4">
        <v>129</v>
      </c>
      <c r="E390" s="4">
        <f>VLOOKUP(A390,'High-confidence mito. proteome'!A:G,7,FALSE)</f>
        <v>1285</v>
      </c>
      <c r="F390" s="4">
        <f t="shared" si="12"/>
        <v>165765</v>
      </c>
      <c r="I390" s="4">
        <f>VLOOKUP(A390,'High-confidence mito. proteome'!A:I,9,FALSE)</f>
        <v>4920</v>
      </c>
      <c r="J390" s="4">
        <f t="shared" si="13"/>
        <v>634680</v>
      </c>
    </row>
    <row r="391" spans="1:10" x14ac:dyDescent="0.2">
      <c r="A391" s="4" t="s">
        <v>1177</v>
      </c>
      <c r="B391" s="4" t="s">
        <v>1178</v>
      </c>
      <c r="C391" s="4" t="s">
        <v>3803</v>
      </c>
      <c r="D391" s="4">
        <v>518</v>
      </c>
      <c r="E391" s="4">
        <f>VLOOKUP(A391,'High-confidence mito. proteome'!A:G,7,FALSE)</f>
        <v>15</v>
      </c>
      <c r="F391" s="4">
        <f t="shared" si="12"/>
        <v>7770</v>
      </c>
      <c r="I391" s="4">
        <f>VLOOKUP(A391,'High-confidence mito. proteome'!A:I,9,FALSE)</f>
        <v>17</v>
      </c>
      <c r="J391" s="4">
        <f t="shared" si="13"/>
        <v>8806</v>
      </c>
    </row>
    <row r="392" spans="1:10" x14ac:dyDescent="0.2">
      <c r="A392" s="4" t="s">
        <v>94</v>
      </c>
      <c r="B392" s="4" t="s">
        <v>95</v>
      </c>
      <c r="C392" s="4" t="s">
        <v>3778</v>
      </c>
      <c r="D392" s="4">
        <v>437</v>
      </c>
      <c r="E392" s="4">
        <f>VLOOKUP(A392,'High-confidence mito. proteome'!A:G,7,FALSE)</f>
        <v>989539</v>
      </c>
      <c r="F392" s="4">
        <f t="shared" si="12"/>
        <v>432428543</v>
      </c>
      <c r="I392" s="4">
        <f>VLOOKUP(A392,'High-confidence mito. proteome'!A:I,9,FALSE)</f>
        <v>498258</v>
      </c>
      <c r="J392" s="4">
        <f t="shared" si="13"/>
        <v>217738746</v>
      </c>
    </row>
    <row r="393" spans="1:10" x14ac:dyDescent="0.2">
      <c r="A393" s="4" t="s">
        <v>2012</v>
      </c>
      <c r="B393" s="4" t="s">
        <v>2013</v>
      </c>
      <c r="C393" s="4" t="s">
        <v>3804</v>
      </c>
      <c r="D393" s="4">
        <v>400</v>
      </c>
      <c r="E393" s="4">
        <f>VLOOKUP(A393,'High-confidence mito. proteome'!A:G,7,FALSE)</f>
        <v>56946</v>
      </c>
      <c r="F393" s="4">
        <f t="shared" si="12"/>
        <v>22778400</v>
      </c>
      <c r="I393" s="4">
        <f>VLOOKUP(A393,'High-confidence mito. proteome'!A:I,9,FALSE)</f>
        <v>38031</v>
      </c>
      <c r="J393" s="4">
        <f t="shared" si="13"/>
        <v>15212400</v>
      </c>
    </row>
    <row r="394" spans="1:10" x14ac:dyDescent="0.2">
      <c r="A394" s="4" t="s">
        <v>1180</v>
      </c>
      <c r="B394" s="4" t="s">
        <v>1181</v>
      </c>
      <c r="C394" s="4" t="s">
        <v>3565</v>
      </c>
      <c r="D394" s="4">
        <v>190</v>
      </c>
      <c r="E394" s="4">
        <f>VLOOKUP(A394,'High-confidence mito. proteome'!A:G,7,FALSE)</f>
        <v>0</v>
      </c>
      <c r="F394" s="4">
        <f t="shared" si="12"/>
        <v>0</v>
      </c>
      <c r="I394" s="4">
        <f>VLOOKUP(A394,'High-confidence mito. proteome'!A:I,9,FALSE)</f>
        <v>0</v>
      </c>
      <c r="J394" s="4">
        <f t="shared" si="13"/>
        <v>0</v>
      </c>
    </row>
    <row r="395" spans="1:10" x14ac:dyDescent="0.2">
      <c r="A395" s="4" t="s">
        <v>1183</v>
      </c>
      <c r="B395" s="4" t="s">
        <v>1184</v>
      </c>
      <c r="C395" s="4" t="s">
        <v>3550</v>
      </c>
      <c r="D395" s="4">
        <v>579</v>
      </c>
      <c r="E395" s="4">
        <f>VLOOKUP(A395,'High-confidence mito. proteome'!A:G,7,FALSE)</f>
        <v>0</v>
      </c>
      <c r="F395" s="4">
        <f t="shared" si="12"/>
        <v>0</v>
      </c>
      <c r="I395" s="4">
        <f>VLOOKUP(A395,'High-confidence mito. proteome'!A:I,9,FALSE)</f>
        <v>0</v>
      </c>
      <c r="J395" s="4">
        <f t="shared" si="13"/>
        <v>0</v>
      </c>
    </row>
    <row r="396" spans="1:10" x14ac:dyDescent="0.2">
      <c r="A396" s="4" t="s">
        <v>1187</v>
      </c>
      <c r="B396" s="4" t="s">
        <v>1188</v>
      </c>
      <c r="C396" s="4" t="s">
        <v>3707</v>
      </c>
      <c r="D396" s="4">
        <v>321</v>
      </c>
      <c r="E396" s="4">
        <f>VLOOKUP(A396,'High-confidence mito. proteome'!A:G,7,FALSE)</f>
        <v>2612</v>
      </c>
      <c r="F396" s="4">
        <f t="shared" si="12"/>
        <v>838452</v>
      </c>
      <c r="I396" s="4">
        <f>VLOOKUP(A396,'High-confidence mito. proteome'!A:I,9,FALSE)</f>
        <v>2502</v>
      </c>
      <c r="J396" s="4">
        <f t="shared" si="13"/>
        <v>803142</v>
      </c>
    </row>
    <row r="397" spans="1:10" x14ac:dyDescent="0.2">
      <c r="A397" s="4" t="s">
        <v>1190</v>
      </c>
      <c r="B397" s="4" t="s">
        <v>1191</v>
      </c>
      <c r="C397" s="4" t="s">
        <v>3707</v>
      </c>
      <c r="D397" s="4">
        <v>310</v>
      </c>
      <c r="E397" s="4">
        <f>VLOOKUP(A397,'High-confidence mito. proteome'!A:G,7,FALSE)</f>
        <v>1081</v>
      </c>
      <c r="F397" s="4">
        <f t="shared" si="12"/>
        <v>335110</v>
      </c>
      <c r="I397" s="4">
        <f>VLOOKUP(A397,'High-confidence mito. proteome'!A:I,9,FALSE)</f>
        <v>1225</v>
      </c>
      <c r="J397" s="4">
        <f t="shared" si="13"/>
        <v>379750</v>
      </c>
    </row>
    <row r="398" spans="1:10" x14ac:dyDescent="0.2">
      <c r="A398" s="4" t="s">
        <v>1113</v>
      </c>
      <c r="B398" s="4" t="s">
        <v>1114</v>
      </c>
      <c r="C398" s="4"/>
      <c r="D398" s="4">
        <v>397</v>
      </c>
      <c r="E398" s="4">
        <f>VLOOKUP(A398,'High-confidence mito. proteome'!A:G,7,FALSE)</f>
        <v>5395</v>
      </c>
      <c r="F398" s="4">
        <f t="shared" si="12"/>
        <v>2141815</v>
      </c>
      <c r="I398" s="4">
        <f>VLOOKUP(A398,'High-confidence mito. proteome'!A:I,9,FALSE)</f>
        <v>3574</v>
      </c>
      <c r="J398" s="4">
        <f t="shared" si="13"/>
        <v>1418878</v>
      </c>
    </row>
    <row r="399" spans="1:10" x14ac:dyDescent="0.2">
      <c r="A399" s="4" t="s">
        <v>1192</v>
      </c>
      <c r="B399" s="4" t="s">
        <v>1193</v>
      </c>
      <c r="C399" s="4" t="s">
        <v>3805</v>
      </c>
      <c r="D399" s="4">
        <v>393</v>
      </c>
      <c r="E399" s="4">
        <f>VLOOKUP(A399,'High-confidence mito. proteome'!A:G,7,FALSE)</f>
        <v>63797</v>
      </c>
      <c r="F399" s="4">
        <f t="shared" si="12"/>
        <v>25072221</v>
      </c>
      <c r="I399" s="4">
        <f>VLOOKUP(A399,'High-confidence mito. proteome'!A:I,9,FALSE)</f>
        <v>25291</v>
      </c>
      <c r="J399" s="4">
        <f t="shared" si="13"/>
        <v>9939363</v>
      </c>
    </row>
    <row r="400" spans="1:10" x14ac:dyDescent="0.2">
      <c r="A400" s="4" t="s">
        <v>1394</v>
      </c>
      <c r="B400" s="4" t="s">
        <v>1395</v>
      </c>
      <c r="C400" s="4"/>
      <c r="D400" s="4">
        <v>373</v>
      </c>
      <c r="E400" s="4">
        <f>VLOOKUP(A400,'High-confidence mito. proteome'!A:G,7,FALSE)</f>
        <v>0</v>
      </c>
      <c r="F400" s="4">
        <f t="shared" si="12"/>
        <v>0</v>
      </c>
      <c r="I400" s="4">
        <f>VLOOKUP(A400,'High-confidence mito. proteome'!A:I,9,FALSE)</f>
        <v>0</v>
      </c>
      <c r="J400" s="4">
        <f t="shared" si="13"/>
        <v>0</v>
      </c>
    </row>
    <row r="401" spans="1:10" x14ac:dyDescent="0.2">
      <c r="A401" s="4" t="s">
        <v>1909</v>
      </c>
      <c r="B401" s="4" t="s">
        <v>1910</v>
      </c>
      <c r="C401" s="4" t="s">
        <v>3640</v>
      </c>
      <c r="D401" s="4">
        <v>431</v>
      </c>
      <c r="E401" s="4">
        <f>VLOOKUP(A401,'High-confidence mito. proteome'!A:G,7,FALSE)</f>
        <v>6697</v>
      </c>
      <c r="F401" s="4">
        <f t="shared" si="12"/>
        <v>2886407</v>
      </c>
      <c r="I401" s="4">
        <f>VLOOKUP(A401,'High-confidence mito. proteome'!A:I,9,FALSE)</f>
        <v>7298</v>
      </c>
      <c r="J401" s="4">
        <f t="shared" si="13"/>
        <v>3145438</v>
      </c>
    </row>
    <row r="402" spans="1:10" x14ac:dyDescent="0.2">
      <c r="A402" s="4" t="s">
        <v>1391</v>
      </c>
      <c r="B402" s="4" t="s">
        <v>1392</v>
      </c>
      <c r="C402" s="4" t="s">
        <v>3728</v>
      </c>
      <c r="D402" s="4">
        <v>394</v>
      </c>
      <c r="E402" s="4">
        <f>VLOOKUP(A402,'High-confidence mito. proteome'!A:G,7,FALSE)</f>
        <v>138</v>
      </c>
      <c r="F402" s="4">
        <f t="shared" si="12"/>
        <v>54372</v>
      </c>
      <c r="I402" s="4">
        <f>VLOOKUP(A402,'High-confidence mito. proteome'!A:I,9,FALSE)</f>
        <v>449</v>
      </c>
      <c r="J402" s="4">
        <f t="shared" si="13"/>
        <v>176906</v>
      </c>
    </row>
    <row r="403" spans="1:10" x14ac:dyDescent="0.2">
      <c r="A403" s="4" t="s">
        <v>1325</v>
      </c>
      <c r="B403" s="4" t="s">
        <v>1326</v>
      </c>
      <c r="C403" s="4" t="s">
        <v>3806</v>
      </c>
      <c r="D403" s="4">
        <v>145</v>
      </c>
      <c r="E403" s="4">
        <f>VLOOKUP(A403,'High-confidence mito. proteome'!A:G,7,FALSE)</f>
        <v>52672</v>
      </c>
      <c r="F403" s="4">
        <f t="shared" si="12"/>
        <v>7637440</v>
      </c>
      <c r="I403" s="4">
        <f>VLOOKUP(A403,'High-confidence mito. proteome'!A:I,9,FALSE)</f>
        <v>55119</v>
      </c>
      <c r="J403" s="4">
        <f t="shared" si="13"/>
        <v>7992255</v>
      </c>
    </row>
    <row r="404" spans="1:10" x14ac:dyDescent="0.2">
      <c r="A404" s="4" t="s">
        <v>1389</v>
      </c>
      <c r="B404" s="4"/>
      <c r="C404" s="4"/>
      <c r="D404" s="4">
        <v>144</v>
      </c>
      <c r="E404" s="4">
        <f>VLOOKUP(A404,'High-confidence mito. proteome'!A:G,7,FALSE)</f>
        <v>0</v>
      </c>
      <c r="F404" s="4">
        <f t="shared" si="12"/>
        <v>0</v>
      </c>
      <c r="I404" s="4">
        <f>VLOOKUP(A404,'High-confidence mito. proteome'!A:I,9,FALSE)</f>
        <v>0</v>
      </c>
      <c r="J404" s="4">
        <f t="shared" si="13"/>
        <v>0</v>
      </c>
    </row>
    <row r="405" spans="1:10" x14ac:dyDescent="0.2">
      <c r="A405" s="4" t="s">
        <v>1386</v>
      </c>
      <c r="B405" s="4" t="s">
        <v>1387</v>
      </c>
      <c r="C405" s="4" t="s">
        <v>3807</v>
      </c>
      <c r="D405" s="4">
        <v>154</v>
      </c>
      <c r="E405" s="4">
        <f>VLOOKUP(A405,'High-confidence mito. proteome'!A:G,7,FALSE)</f>
        <v>14195</v>
      </c>
      <c r="F405" s="4">
        <f t="shared" si="12"/>
        <v>2186030</v>
      </c>
      <c r="I405" s="4">
        <f>VLOOKUP(A405,'High-confidence mito. proteome'!A:I,9,FALSE)</f>
        <v>16124</v>
      </c>
      <c r="J405" s="4">
        <f t="shared" si="13"/>
        <v>2483096</v>
      </c>
    </row>
    <row r="406" spans="1:10" x14ac:dyDescent="0.2">
      <c r="A406" s="4" t="s">
        <v>1383</v>
      </c>
      <c r="B406" s="4" t="s">
        <v>1384</v>
      </c>
      <c r="C406" s="4" t="s">
        <v>3808</v>
      </c>
      <c r="D406" s="4">
        <v>155</v>
      </c>
      <c r="E406" s="4">
        <f>VLOOKUP(A406,'High-confidence mito. proteome'!A:G,7,FALSE)</f>
        <v>3902</v>
      </c>
      <c r="F406" s="4">
        <f t="shared" si="12"/>
        <v>604810</v>
      </c>
      <c r="I406" s="4">
        <f>VLOOKUP(A406,'High-confidence mito. proteome'!A:I,9,FALSE)</f>
        <v>7626</v>
      </c>
      <c r="J406" s="4">
        <f t="shared" si="13"/>
        <v>1182030</v>
      </c>
    </row>
    <row r="407" spans="1:10" x14ac:dyDescent="0.2">
      <c r="A407" s="4" t="s">
        <v>1380</v>
      </c>
      <c r="B407" s="4" t="s">
        <v>1381</v>
      </c>
      <c r="C407" s="4" t="s">
        <v>3809</v>
      </c>
      <c r="D407" s="4">
        <v>266</v>
      </c>
      <c r="E407" s="4">
        <f>VLOOKUP(A407,'High-confidence mito. proteome'!A:G,7,FALSE)</f>
        <v>6791</v>
      </c>
      <c r="F407" s="4">
        <f t="shared" si="12"/>
        <v>1806406</v>
      </c>
      <c r="I407" s="4">
        <f>VLOOKUP(A407,'High-confidence mito. proteome'!A:I,9,FALSE)</f>
        <v>15038</v>
      </c>
      <c r="J407" s="4">
        <f t="shared" si="13"/>
        <v>4000108</v>
      </c>
    </row>
    <row r="408" spans="1:10" x14ac:dyDescent="0.2">
      <c r="A408" s="4" t="s">
        <v>1378</v>
      </c>
      <c r="B408" s="4" t="s">
        <v>2597</v>
      </c>
      <c r="C408" s="4" t="s">
        <v>3810</v>
      </c>
      <c r="D408" s="4">
        <v>320</v>
      </c>
      <c r="E408" s="4">
        <f>VLOOKUP(A408,'High-confidence mito. proteome'!A:G,7,FALSE)</f>
        <v>258</v>
      </c>
      <c r="F408" s="4">
        <f t="shared" si="12"/>
        <v>82560</v>
      </c>
      <c r="I408" s="4">
        <f>VLOOKUP(A408,'High-confidence mito. proteome'!A:I,9,FALSE)</f>
        <v>540</v>
      </c>
      <c r="J408" s="4">
        <f t="shared" si="13"/>
        <v>172800</v>
      </c>
    </row>
    <row r="409" spans="1:10" x14ac:dyDescent="0.2">
      <c r="A409" s="4" t="s">
        <v>1375</v>
      </c>
      <c r="B409" s="4" t="s">
        <v>1376</v>
      </c>
      <c r="C409" s="4" t="s">
        <v>3707</v>
      </c>
      <c r="D409" s="4">
        <v>157</v>
      </c>
      <c r="E409" s="4">
        <f>VLOOKUP(A409,'High-confidence mito. proteome'!A:G,7,FALSE)</f>
        <v>575</v>
      </c>
      <c r="F409" s="4">
        <f t="shared" si="12"/>
        <v>90275</v>
      </c>
      <c r="I409" s="4">
        <f>VLOOKUP(A409,'High-confidence mito. proteome'!A:I,9,FALSE)</f>
        <v>1865</v>
      </c>
      <c r="J409" s="4">
        <f t="shared" si="13"/>
        <v>292805</v>
      </c>
    </row>
    <row r="410" spans="1:10" x14ac:dyDescent="0.2">
      <c r="A410" s="4" t="s">
        <v>1373</v>
      </c>
      <c r="B410" s="4" t="s">
        <v>1374</v>
      </c>
      <c r="C410" s="4" t="s">
        <v>3642</v>
      </c>
      <c r="D410" s="4">
        <v>264</v>
      </c>
      <c r="E410" s="4">
        <f>VLOOKUP(A410,'High-confidence mito. proteome'!A:G,7,FALSE)</f>
        <v>1658</v>
      </c>
      <c r="F410" s="4">
        <f t="shared" si="12"/>
        <v>437712</v>
      </c>
      <c r="I410" s="4">
        <f>VLOOKUP(A410,'High-confidence mito. proteome'!A:I,9,FALSE)</f>
        <v>2303</v>
      </c>
      <c r="J410" s="4">
        <f t="shared" si="13"/>
        <v>607992</v>
      </c>
    </row>
    <row r="411" spans="1:10" x14ac:dyDescent="0.2">
      <c r="A411" s="4" t="s">
        <v>1370</v>
      </c>
      <c r="B411" s="4" t="s">
        <v>1371</v>
      </c>
      <c r="C411" s="4" t="s">
        <v>3658</v>
      </c>
      <c r="D411" s="4">
        <v>371</v>
      </c>
      <c r="E411" s="4">
        <f>VLOOKUP(A411,'High-confidence mito. proteome'!A:G,7,FALSE)</f>
        <v>43206</v>
      </c>
      <c r="F411" s="4">
        <f t="shared" si="12"/>
        <v>16029426</v>
      </c>
      <c r="I411" s="4">
        <f>VLOOKUP(A411,'High-confidence mito. proteome'!A:I,9,FALSE)</f>
        <v>17454</v>
      </c>
      <c r="J411" s="4">
        <f t="shared" si="13"/>
        <v>6475434</v>
      </c>
    </row>
    <row r="412" spans="1:10" x14ac:dyDescent="0.2">
      <c r="A412" s="4" t="s">
        <v>1367</v>
      </c>
      <c r="B412" s="4" t="s">
        <v>1368</v>
      </c>
      <c r="C412" s="4" t="s">
        <v>3811</v>
      </c>
      <c r="D412" s="4">
        <v>155</v>
      </c>
      <c r="E412" s="4">
        <f>VLOOKUP(A412,'High-confidence mito. proteome'!A:G,7,FALSE)</f>
        <v>945</v>
      </c>
      <c r="F412" s="4">
        <f t="shared" si="12"/>
        <v>146475</v>
      </c>
      <c r="I412" s="4">
        <f>VLOOKUP(A412,'High-confidence mito. proteome'!A:I,9,FALSE)</f>
        <v>1653</v>
      </c>
      <c r="J412" s="4">
        <f t="shared" si="13"/>
        <v>256215</v>
      </c>
    </row>
    <row r="413" spans="1:10" x14ac:dyDescent="0.2">
      <c r="A413" s="4" t="s">
        <v>61</v>
      </c>
      <c r="B413" s="4" t="s">
        <v>62</v>
      </c>
      <c r="C413" s="4" t="s">
        <v>3545</v>
      </c>
      <c r="D413" s="4">
        <v>151</v>
      </c>
      <c r="E413" s="4">
        <f>VLOOKUP(A413,'High-confidence mito. proteome'!A:G,7,FALSE)</f>
        <v>521</v>
      </c>
      <c r="F413" s="4">
        <f t="shared" si="12"/>
        <v>78671</v>
      </c>
      <c r="I413" s="4">
        <f>VLOOKUP(A413,'High-confidence mito. proteome'!A:I,9,FALSE)</f>
        <v>341</v>
      </c>
      <c r="J413" s="4">
        <f t="shared" si="13"/>
        <v>51491</v>
      </c>
    </row>
    <row r="414" spans="1:10" x14ac:dyDescent="0.2">
      <c r="A414" s="4" t="s">
        <v>1364</v>
      </c>
      <c r="B414" s="4" t="s">
        <v>1365</v>
      </c>
      <c r="C414" s="4" t="s">
        <v>3812</v>
      </c>
      <c r="D414" s="4">
        <v>281</v>
      </c>
      <c r="E414" s="4">
        <f>VLOOKUP(A414,'High-confidence mito. proteome'!A:G,7,FALSE)</f>
        <v>20</v>
      </c>
      <c r="F414" s="4">
        <f t="shared" si="12"/>
        <v>5620</v>
      </c>
      <c r="I414" s="4">
        <f>VLOOKUP(A414,'High-confidence mito. proteome'!A:I,9,FALSE)</f>
        <v>16</v>
      </c>
      <c r="J414" s="4">
        <f t="shared" si="13"/>
        <v>4496</v>
      </c>
    </row>
    <row r="415" spans="1:10" x14ac:dyDescent="0.2">
      <c r="A415" s="4" t="s">
        <v>1361</v>
      </c>
      <c r="B415" s="4" t="s">
        <v>1362</v>
      </c>
      <c r="C415" s="4" t="s">
        <v>3813</v>
      </c>
      <c r="D415" s="4">
        <v>297</v>
      </c>
      <c r="E415" s="4">
        <f>VLOOKUP(A415,'High-confidence mito. proteome'!A:G,7,FALSE)</f>
        <v>8367</v>
      </c>
      <c r="F415" s="4">
        <f t="shared" si="12"/>
        <v>2484999</v>
      </c>
      <c r="I415" s="4">
        <f>VLOOKUP(A415,'High-confidence mito. proteome'!A:I,9,FALSE)</f>
        <v>15500</v>
      </c>
      <c r="J415" s="4">
        <f t="shared" si="13"/>
        <v>4603500</v>
      </c>
    </row>
    <row r="416" spans="1:10" x14ac:dyDescent="0.2">
      <c r="A416" s="4" t="s">
        <v>476</v>
      </c>
      <c r="B416" s="4" t="s">
        <v>477</v>
      </c>
      <c r="C416" s="4" t="s">
        <v>3649</v>
      </c>
      <c r="D416" s="4">
        <v>1014</v>
      </c>
      <c r="E416" s="4">
        <f>VLOOKUP(A416,'High-confidence mito. proteome'!A:G,7,FALSE)</f>
        <v>17460</v>
      </c>
      <c r="F416" s="4">
        <f t="shared" si="12"/>
        <v>17704440</v>
      </c>
      <c r="I416" s="4">
        <f>VLOOKUP(A416,'High-confidence mito. proteome'!A:I,9,FALSE)</f>
        <v>67425</v>
      </c>
      <c r="J416" s="4">
        <f t="shared" si="13"/>
        <v>68368950</v>
      </c>
    </row>
    <row r="417" spans="1:10" x14ac:dyDescent="0.2">
      <c r="A417" s="4" t="s">
        <v>1358</v>
      </c>
      <c r="B417" s="4" t="s">
        <v>1359</v>
      </c>
      <c r="C417" s="4" t="s">
        <v>3814</v>
      </c>
      <c r="D417" s="4">
        <v>311</v>
      </c>
      <c r="E417" s="4">
        <f>VLOOKUP(A417,'High-confidence mito. proteome'!A:G,7,FALSE)</f>
        <v>0</v>
      </c>
      <c r="F417" s="4">
        <f t="shared" si="12"/>
        <v>0</v>
      </c>
      <c r="I417" s="4">
        <f>VLOOKUP(A417,'High-confidence mito. proteome'!A:I,9,FALSE)</f>
        <v>0</v>
      </c>
      <c r="J417" s="4">
        <f t="shared" si="13"/>
        <v>0</v>
      </c>
    </row>
    <row r="418" spans="1:10" x14ac:dyDescent="0.2">
      <c r="A418" s="4" t="s">
        <v>405</v>
      </c>
      <c r="B418" s="4" t="s">
        <v>406</v>
      </c>
      <c r="C418" s="4" t="s">
        <v>3815</v>
      </c>
      <c r="D418" s="4">
        <v>393</v>
      </c>
      <c r="E418" s="4">
        <f>VLOOKUP(A418,'High-confidence mito. proteome'!A:G,7,FALSE)</f>
        <v>13463</v>
      </c>
      <c r="F418" s="4">
        <f t="shared" si="12"/>
        <v>5290959</v>
      </c>
      <c r="I418" s="4">
        <f>VLOOKUP(A418,'High-confidence mito. proteome'!A:I,9,FALSE)</f>
        <v>122294</v>
      </c>
      <c r="J418" s="4">
        <f t="shared" si="13"/>
        <v>48061542</v>
      </c>
    </row>
    <row r="419" spans="1:10" x14ac:dyDescent="0.2">
      <c r="A419" s="4" t="s">
        <v>1204</v>
      </c>
      <c r="B419" s="4" t="s">
        <v>1205</v>
      </c>
      <c r="C419" s="4" t="s">
        <v>3816</v>
      </c>
      <c r="D419" s="4">
        <v>245</v>
      </c>
      <c r="E419" s="4">
        <f>VLOOKUP(A419,'High-confidence mito. proteome'!A:G,7,FALSE)</f>
        <v>0</v>
      </c>
      <c r="F419" s="4">
        <f t="shared" si="12"/>
        <v>0</v>
      </c>
      <c r="I419" s="4">
        <f>VLOOKUP(A419,'High-confidence mito. proteome'!A:I,9,FALSE)</f>
        <v>0</v>
      </c>
      <c r="J419" s="4">
        <f t="shared" si="13"/>
        <v>0</v>
      </c>
    </row>
    <row r="420" spans="1:10" x14ac:dyDescent="0.2">
      <c r="A420" s="4" t="s">
        <v>1355</v>
      </c>
      <c r="B420" s="4" t="s">
        <v>1356</v>
      </c>
      <c r="C420" s="4" t="s">
        <v>3636</v>
      </c>
      <c r="D420" s="4">
        <v>529</v>
      </c>
      <c r="E420" s="4">
        <f>VLOOKUP(A420,'High-confidence mito. proteome'!A:G,7,FALSE)</f>
        <v>0</v>
      </c>
      <c r="F420" s="4">
        <f t="shared" si="12"/>
        <v>0</v>
      </c>
      <c r="I420" s="4">
        <f>VLOOKUP(A420,'High-confidence mito. proteome'!A:I,9,FALSE)</f>
        <v>0</v>
      </c>
      <c r="J420" s="4">
        <f t="shared" si="13"/>
        <v>0</v>
      </c>
    </row>
    <row r="421" spans="1:10" x14ac:dyDescent="0.2">
      <c r="A421" s="4" t="s">
        <v>678</v>
      </c>
      <c r="B421" s="4" t="s">
        <v>679</v>
      </c>
      <c r="C421" s="4" t="s">
        <v>3783</v>
      </c>
      <c r="D421" s="4">
        <v>649</v>
      </c>
      <c r="E421" s="4">
        <f>VLOOKUP(A421,'High-confidence mito. proteome'!A:G,7,FALSE)</f>
        <v>7842</v>
      </c>
      <c r="F421" s="4">
        <f t="shared" si="12"/>
        <v>5089458</v>
      </c>
      <c r="I421" s="4">
        <f>VLOOKUP(A421,'High-confidence mito. proteome'!A:I,9,FALSE)</f>
        <v>67458</v>
      </c>
      <c r="J421" s="4">
        <f t="shared" si="13"/>
        <v>43780242</v>
      </c>
    </row>
    <row r="422" spans="1:10" x14ac:dyDescent="0.2">
      <c r="A422" s="4" t="s">
        <v>2494</v>
      </c>
      <c r="B422" s="4" t="s">
        <v>2598</v>
      </c>
      <c r="C422" s="4" t="s">
        <v>3817</v>
      </c>
      <c r="D422" s="4">
        <v>73</v>
      </c>
      <c r="E422" s="4">
        <f>VLOOKUP(A422,'High-confidence mito. proteome'!A:G,7,FALSE)</f>
        <v>2340</v>
      </c>
      <c r="F422" s="4">
        <f t="shared" si="12"/>
        <v>170820</v>
      </c>
      <c r="I422" s="4">
        <f>VLOOKUP(A422,'High-confidence mito. proteome'!A:I,9,FALSE)</f>
        <v>4789</v>
      </c>
      <c r="J422" s="4">
        <f t="shared" si="13"/>
        <v>349597</v>
      </c>
    </row>
    <row r="423" spans="1:10" x14ac:dyDescent="0.2">
      <c r="A423" s="4" t="s">
        <v>1352</v>
      </c>
      <c r="B423" s="4" t="s">
        <v>1353</v>
      </c>
      <c r="C423" s="4" t="s">
        <v>3818</v>
      </c>
      <c r="D423" s="4">
        <v>197</v>
      </c>
      <c r="E423" s="4">
        <f>VLOOKUP(A423,'High-confidence mito. proteome'!A:G,7,FALSE)</f>
        <v>2033</v>
      </c>
      <c r="F423" s="4">
        <f t="shared" si="12"/>
        <v>400501</v>
      </c>
      <c r="I423" s="4">
        <f>VLOOKUP(A423,'High-confidence mito. proteome'!A:I,9,FALSE)</f>
        <v>2916</v>
      </c>
      <c r="J423" s="4">
        <f t="shared" si="13"/>
        <v>574452</v>
      </c>
    </row>
    <row r="424" spans="1:10" x14ac:dyDescent="0.2">
      <c r="A424" s="4" t="s">
        <v>625</v>
      </c>
      <c r="B424" s="4" t="s">
        <v>626</v>
      </c>
      <c r="C424" s="4" t="s">
        <v>3819</v>
      </c>
      <c r="D424" s="4">
        <v>417</v>
      </c>
      <c r="E424" s="4">
        <f>VLOOKUP(A424,'High-confidence mito. proteome'!A:G,7,FALSE)</f>
        <v>3573</v>
      </c>
      <c r="F424" s="4">
        <f t="shared" si="12"/>
        <v>1489941</v>
      </c>
      <c r="I424" s="4">
        <f>VLOOKUP(A424,'High-confidence mito. proteome'!A:I,9,FALSE)</f>
        <v>50283</v>
      </c>
      <c r="J424" s="4">
        <f t="shared" si="13"/>
        <v>20968011</v>
      </c>
    </row>
    <row r="425" spans="1:10" x14ac:dyDescent="0.2">
      <c r="A425" s="4" t="s">
        <v>221</v>
      </c>
      <c r="B425" s="4" t="s">
        <v>222</v>
      </c>
      <c r="C425" s="4" t="s">
        <v>3820</v>
      </c>
      <c r="D425" s="4">
        <v>363</v>
      </c>
      <c r="E425" s="4">
        <f>VLOOKUP(A425,'High-confidence mito. proteome'!A:G,7,FALSE)</f>
        <v>375</v>
      </c>
      <c r="F425" s="4">
        <f t="shared" si="12"/>
        <v>136125</v>
      </c>
      <c r="I425" s="4">
        <f>VLOOKUP(A425,'High-confidence mito. proteome'!A:I,9,FALSE)</f>
        <v>604</v>
      </c>
      <c r="J425" s="4">
        <f t="shared" si="13"/>
        <v>219252</v>
      </c>
    </row>
    <row r="426" spans="1:10" x14ac:dyDescent="0.2">
      <c r="A426" s="4" t="s">
        <v>1397</v>
      </c>
      <c r="B426" s="4" t="s">
        <v>1398</v>
      </c>
      <c r="C426" s="4" t="s">
        <v>3821</v>
      </c>
      <c r="D426" s="4">
        <v>216</v>
      </c>
      <c r="E426" s="4">
        <f>VLOOKUP(A426,'High-confidence mito. proteome'!A:G,7,FALSE)</f>
        <v>156</v>
      </c>
      <c r="F426" s="4">
        <f t="shared" si="12"/>
        <v>33696</v>
      </c>
      <c r="I426" s="4">
        <f>VLOOKUP(A426,'High-confidence mito. proteome'!A:I,9,FALSE)</f>
        <v>258</v>
      </c>
      <c r="J426" s="4">
        <f t="shared" si="13"/>
        <v>55728</v>
      </c>
    </row>
    <row r="427" spans="1:10" x14ac:dyDescent="0.2">
      <c r="A427" s="4" t="s">
        <v>1400</v>
      </c>
      <c r="B427" s="4" t="s">
        <v>1401</v>
      </c>
      <c r="C427" s="4" t="s">
        <v>3822</v>
      </c>
      <c r="D427" s="4">
        <v>163</v>
      </c>
      <c r="E427" s="4">
        <f>VLOOKUP(A427,'High-confidence mito. proteome'!A:G,7,FALSE)</f>
        <v>24199</v>
      </c>
      <c r="F427" s="4">
        <f t="shared" si="12"/>
        <v>3944437</v>
      </c>
      <c r="I427" s="4">
        <f>VLOOKUP(A427,'High-confidence mito. proteome'!A:I,9,FALSE)</f>
        <v>34737</v>
      </c>
      <c r="J427" s="4">
        <f t="shared" si="13"/>
        <v>5662131</v>
      </c>
    </row>
    <row r="428" spans="1:10" x14ac:dyDescent="0.2">
      <c r="A428" s="4" t="s">
        <v>1528</v>
      </c>
      <c r="B428" s="4" t="s">
        <v>1529</v>
      </c>
      <c r="C428" s="4" t="s">
        <v>3545</v>
      </c>
      <c r="D428" s="4">
        <v>118</v>
      </c>
      <c r="E428" s="4">
        <f>VLOOKUP(A428,'High-confidence mito. proteome'!A:G,7,FALSE)</f>
        <v>0</v>
      </c>
      <c r="F428" s="4">
        <f t="shared" si="12"/>
        <v>0</v>
      </c>
      <c r="I428" s="4">
        <f>VLOOKUP(A428,'High-confidence mito. proteome'!A:I,9,FALSE)</f>
        <v>0</v>
      </c>
      <c r="J428" s="4">
        <f t="shared" si="13"/>
        <v>0</v>
      </c>
    </row>
    <row r="429" spans="1:10" x14ac:dyDescent="0.2">
      <c r="A429" s="4" t="s">
        <v>269</v>
      </c>
      <c r="B429" s="4" t="s">
        <v>270</v>
      </c>
      <c r="C429" s="4" t="s">
        <v>3823</v>
      </c>
      <c r="D429" s="4">
        <v>2026</v>
      </c>
      <c r="E429" s="4">
        <f>VLOOKUP(A429,'High-confidence mito. proteome'!A:G,7,FALSE)</f>
        <v>238</v>
      </c>
      <c r="F429" s="4">
        <f t="shared" si="12"/>
        <v>482188</v>
      </c>
      <c r="I429" s="4">
        <f>VLOOKUP(A429,'High-confidence mito. proteome'!A:I,9,FALSE)</f>
        <v>249</v>
      </c>
      <c r="J429" s="4">
        <f t="shared" si="13"/>
        <v>504474</v>
      </c>
    </row>
    <row r="430" spans="1:10" x14ac:dyDescent="0.2">
      <c r="A430" s="4" t="s">
        <v>1525</v>
      </c>
      <c r="B430" s="4" t="s">
        <v>1526</v>
      </c>
      <c r="C430" s="4" t="s">
        <v>3569</v>
      </c>
      <c r="D430" s="4">
        <v>347</v>
      </c>
      <c r="E430" s="4">
        <f>VLOOKUP(A430,'High-confidence mito. proteome'!A:G,7,FALSE)</f>
        <v>0</v>
      </c>
      <c r="F430" s="4">
        <f t="shared" si="12"/>
        <v>0</v>
      </c>
      <c r="I430" s="4">
        <f>VLOOKUP(A430,'High-confidence mito. proteome'!A:I,9,FALSE)</f>
        <v>0</v>
      </c>
      <c r="J430" s="4">
        <f t="shared" si="13"/>
        <v>0</v>
      </c>
    </row>
    <row r="431" spans="1:10" x14ac:dyDescent="0.2">
      <c r="A431" s="4" t="s">
        <v>1523</v>
      </c>
      <c r="B431" s="4"/>
      <c r="C431" s="4"/>
      <c r="D431" s="4">
        <v>257</v>
      </c>
      <c r="E431" s="4">
        <f>VLOOKUP(A431,'High-confidence mito. proteome'!A:G,7,FALSE)</f>
        <v>0</v>
      </c>
      <c r="F431" s="4">
        <f t="shared" si="12"/>
        <v>0</v>
      </c>
      <c r="I431" s="4">
        <f>VLOOKUP(A431,'High-confidence mito. proteome'!A:I,9,FALSE)</f>
        <v>0</v>
      </c>
      <c r="J431" s="4">
        <f t="shared" si="13"/>
        <v>0</v>
      </c>
    </row>
    <row r="432" spans="1:10" x14ac:dyDescent="0.2">
      <c r="A432" s="4" t="s">
        <v>1521</v>
      </c>
      <c r="B432" s="4"/>
      <c r="C432" s="4"/>
      <c r="D432" s="4">
        <v>634</v>
      </c>
      <c r="E432" s="4">
        <f>VLOOKUP(A432,'High-confidence mito. proteome'!A:G,7,FALSE)</f>
        <v>704</v>
      </c>
      <c r="F432" s="4">
        <f t="shared" si="12"/>
        <v>446336</v>
      </c>
      <c r="I432" s="4">
        <f>VLOOKUP(A432,'High-confidence mito. proteome'!A:I,9,FALSE)</f>
        <v>1479</v>
      </c>
      <c r="J432" s="4">
        <f t="shared" si="13"/>
        <v>937686</v>
      </c>
    </row>
    <row r="433" spans="1:10" x14ac:dyDescent="0.2">
      <c r="A433" s="4" t="s">
        <v>1518</v>
      </c>
      <c r="B433" s="4" t="s">
        <v>1519</v>
      </c>
      <c r="C433" s="4" t="s">
        <v>3707</v>
      </c>
      <c r="D433" s="4">
        <v>409</v>
      </c>
      <c r="E433" s="4">
        <f>VLOOKUP(A433,'High-confidence mito. proteome'!A:G,7,FALSE)</f>
        <v>92</v>
      </c>
      <c r="F433" s="4">
        <f t="shared" si="12"/>
        <v>37628</v>
      </c>
      <c r="I433" s="4">
        <f>VLOOKUP(A433,'High-confidence mito. proteome'!A:I,9,FALSE)</f>
        <v>121</v>
      </c>
      <c r="J433" s="4">
        <f t="shared" si="13"/>
        <v>49489</v>
      </c>
    </row>
    <row r="434" spans="1:10" x14ac:dyDescent="0.2">
      <c r="A434" s="4" t="s">
        <v>46</v>
      </c>
      <c r="B434" s="4" t="s">
        <v>47</v>
      </c>
      <c r="C434" s="4" t="s">
        <v>3769</v>
      </c>
      <c r="D434" s="4">
        <v>332</v>
      </c>
      <c r="E434" s="4">
        <f>VLOOKUP(A434,'High-confidence mito. proteome'!A:G,7,FALSE)</f>
        <v>119619</v>
      </c>
      <c r="F434" s="4">
        <f t="shared" si="12"/>
        <v>39713508</v>
      </c>
      <c r="I434" s="4">
        <f>VLOOKUP(A434,'High-confidence mito. proteome'!A:I,9,FALSE)</f>
        <v>215544</v>
      </c>
      <c r="J434" s="4">
        <f t="shared" si="13"/>
        <v>71560608</v>
      </c>
    </row>
    <row r="435" spans="1:10" x14ac:dyDescent="0.2">
      <c r="A435" s="4" t="s">
        <v>1515</v>
      </c>
      <c r="B435" s="4" t="s">
        <v>1516</v>
      </c>
      <c r="C435" s="4" t="s">
        <v>3640</v>
      </c>
      <c r="D435" s="4">
        <v>478</v>
      </c>
      <c r="E435" s="4">
        <f>VLOOKUP(A435,'High-confidence mito. proteome'!A:G,7,FALSE)</f>
        <v>741</v>
      </c>
      <c r="F435" s="4">
        <f t="shared" si="12"/>
        <v>354198</v>
      </c>
      <c r="I435" s="4">
        <f>VLOOKUP(A435,'High-confidence mito. proteome'!A:I,9,FALSE)</f>
        <v>817</v>
      </c>
      <c r="J435" s="4">
        <f t="shared" si="13"/>
        <v>390526</v>
      </c>
    </row>
    <row r="436" spans="1:10" x14ac:dyDescent="0.2">
      <c r="A436" s="4" t="s">
        <v>1512</v>
      </c>
      <c r="B436" s="4" t="s">
        <v>1513</v>
      </c>
      <c r="C436" s="4" t="s">
        <v>3572</v>
      </c>
      <c r="D436" s="4">
        <v>444</v>
      </c>
      <c r="E436" s="4">
        <f>VLOOKUP(A436,'High-confidence mito. proteome'!A:G,7,FALSE)</f>
        <v>4277</v>
      </c>
      <c r="F436" s="4">
        <f t="shared" si="12"/>
        <v>1898988</v>
      </c>
      <c r="I436" s="4">
        <f>VLOOKUP(A436,'High-confidence mito. proteome'!A:I,9,FALSE)</f>
        <v>2791</v>
      </c>
      <c r="J436" s="4">
        <f t="shared" si="13"/>
        <v>1239204</v>
      </c>
    </row>
    <row r="437" spans="1:10" x14ac:dyDescent="0.2">
      <c r="A437" s="4" t="s">
        <v>2529</v>
      </c>
      <c r="B437" s="4" t="s">
        <v>2530</v>
      </c>
      <c r="C437" s="4" t="s">
        <v>3818</v>
      </c>
      <c r="D437" s="4">
        <v>85</v>
      </c>
      <c r="E437" s="4">
        <f>VLOOKUP(A437,'High-confidence mito. proteome'!A:G,7,FALSE)</f>
        <v>2049</v>
      </c>
      <c r="F437" s="4">
        <f t="shared" si="12"/>
        <v>174165</v>
      </c>
      <c r="I437" s="4">
        <f>VLOOKUP(A437,'High-confidence mito. proteome'!A:I,9,FALSE)</f>
        <v>3705</v>
      </c>
      <c r="J437" s="4">
        <f t="shared" si="13"/>
        <v>314925</v>
      </c>
    </row>
    <row r="438" spans="1:10" x14ac:dyDescent="0.2">
      <c r="A438" s="4" t="s">
        <v>514</v>
      </c>
      <c r="B438" s="4" t="s">
        <v>515</v>
      </c>
      <c r="C438" s="4" t="s">
        <v>3562</v>
      </c>
      <c r="D438" s="4">
        <v>238</v>
      </c>
      <c r="E438" s="4">
        <f>VLOOKUP(A438,'High-confidence mito. proteome'!A:G,7,FALSE)</f>
        <v>3175</v>
      </c>
      <c r="F438" s="4">
        <f t="shared" si="12"/>
        <v>755650</v>
      </c>
      <c r="I438" s="4">
        <f>VLOOKUP(A438,'High-confidence mito. proteome'!A:I,9,FALSE)</f>
        <v>4821</v>
      </c>
      <c r="J438" s="4">
        <f t="shared" si="13"/>
        <v>1147398</v>
      </c>
    </row>
    <row r="439" spans="1:10" x14ac:dyDescent="0.2">
      <c r="A439" s="4" t="s">
        <v>1346</v>
      </c>
      <c r="B439" s="4" t="s">
        <v>1347</v>
      </c>
      <c r="C439" s="4" t="s">
        <v>3824</v>
      </c>
      <c r="D439" s="4">
        <v>252</v>
      </c>
      <c r="E439" s="4">
        <f>VLOOKUP(A439,'High-confidence mito. proteome'!A:G,7,FALSE)</f>
        <v>1999</v>
      </c>
      <c r="F439" s="4">
        <f t="shared" si="12"/>
        <v>503748</v>
      </c>
      <c r="I439" s="4">
        <f>VLOOKUP(A439,'High-confidence mito. proteome'!A:I,9,FALSE)</f>
        <v>4895</v>
      </c>
      <c r="J439" s="4">
        <f t="shared" si="13"/>
        <v>1233540</v>
      </c>
    </row>
    <row r="440" spans="1:10" x14ac:dyDescent="0.2">
      <c r="A440" s="4" t="s">
        <v>1343</v>
      </c>
      <c r="B440" s="4" t="s">
        <v>1344</v>
      </c>
      <c r="C440" s="4" t="s">
        <v>3704</v>
      </c>
      <c r="D440" s="4">
        <v>574</v>
      </c>
      <c r="E440" s="4">
        <f>VLOOKUP(A440,'High-confidence mito. proteome'!A:G,7,FALSE)</f>
        <v>99</v>
      </c>
      <c r="F440" s="4">
        <f t="shared" si="12"/>
        <v>56826</v>
      </c>
      <c r="I440" s="4">
        <f>VLOOKUP(A440,'High-confidence mito. proteome'!A:I,9,FALSE)</f>
        <v>143</v>
      </c>
      <c r="J440" s="4">
        <f t="shared" si="13"/>
        <v>82082</v>
      </c>
    </row>
    <row r="441" spans="1:10" x14ac:dyDescent="0.2">
      <c r="A441" s="4" t="s">
        <v>1509</v>
      </c>
      <c r="B441" s="4" t="s">
        <v>1510</v>
      </c>
      <c r="C441" s="4" t="s">
        <v>3825</v>
      </c>
      <c r="D441" s="4">
        <v>731</v>
      </c>
      <c r="E441" s="4">
        <f>VLOOKUP(A441,'High-confidence mito. proteome'!A:G,7,FALSE)</f>
        <v>1609</v>
      </c>
      <c r="F441" s="4">
        <f t="shared" si="12"/>
        <v>1176179</v>
      </c>
      <c r="I441" s="4">
        <f>VLOOKUP(A441,'High-confidence mito. proteome'!A:I,9,FALSE)</f>
        <v>1867</v>
      </c>
      <c r="J441" s="4">
        <f t="shared" si="13"/>
        <v>1364777</v>
      </c>
    </row>
    <row r="442" spans="1:10" x14ac:dyDescent="0.2">
      <c r="A442" s="4" t="s">
        <v>1406</v>
      </c>
      <c r="B442" s="4" t="s">
        <v>1407</v>
      </c>
      <c r="C442" s="4" t="s">
        <v>3562</v>
      </c>
      <c r="D442" s="4">
        <v>161</v>
      </c>
      <c r="E442" s="4">
        <f>VLOOKUP(A442,'High-confidence mito. proteome'!A:G,7,FALSE)</f>
        <v>850</v>
      </c>
      <c r="F442" s="4">
        <f t="shared" si="12"/>
        <v>136850</v>
      </c>
      <c r="I442" s="4">
        <f>VLOOKUP(A442,'High-confidence mito. proteome'!A:I,9,FALSE)</f>
        <v>1680</v>
      </c>
      <c r="J442" s="4">
        <f t="shared" si="13"/>
        <v>270480</v>
      </c>
    </row>
    <row r="443" spans="1:10" x14ac:dyDescent="0.2">
      <c r="A443" s="4" t="s">
        <v>1243</v>
      </c>
      <c r="B443" s="4" t="s">
        <v>1244</v>
      </c>
      <c r="C443" s="4" t="s">
        <v>3826</v>
      </c>
      <c r="D443" s="4">
        <v>819</v>
      </c>
      <c r="E443" s="4">
        <f>VLOOKUP(A443,'High-confidence mito. proteome'!A:G,7,FALSE)</f>
        <v>248</v>
      </c>
      <c r="F443" s="4">
        <f t="shared" si="12"/>
        <v>203112</v>
      </c>
      <c r="I443" s="4">
        <f>VLOOKUP(A443,'High-confidence mito. proteome'!A:I,9,FALSE)</f>
        <v>476</v>
      </c>
      <c r="J443" s="4">
        <f t="shared" si="13"/>
        <v>389844</v>
      </c>
    </row>
    <row r="444" spans="1:10" x14ac:dyDescent="0.2">
      <c r="A444" s="4" t="s">
        <v>1448</v>
      </c>
      <c r="B444" s="4" t="s">
        <v>1449</v>
      </c>
      <c r="C444" s="4" t="s">
        <v>3827</v>
      </c>
      <c r="D444" s="4">
        <v>149</v>
      </c>
      <c r="E444" s="4">
        <f>VLOOKUP(A444,'High-confidence mito. proteome'!A:G,7,FALSE)</f>
        <v>3703</v>
      </c>
      <c r="F444" s="4">
        <f t="shared" si="12"/>
        <v>551747</v>
      </c>
      <c r="I444" s="4">
        <f>VLOOKUP(A444,'High-confidence mito. proteome'!A:I,9,FALSE)</f>
        <v>3379</v>
      </c>
      <c r="J444" s="4">
        <f t="shared" si="13"/>
        <v>503471</v>
      </c>
    </row>
    <row r="445" spans="1:10" x14ac:dyDescent="0.2">
      <c r="A445" s="4" t="s">
        <v>1506</v>
      </c>
      <c r="B445" s="4" t="s">
        <v>1507</v>
      </c>
      <c r="C445" s="4" t="s">
        <v>3828</v>
      </c>
      <c r="D445" s="4">
        <v>714</v>
      </c>
      <c r="E445" s="4">
        <f>VLOOKUP(A445,'High-confidence mito. proteome'!A:G,7,FALSE)</f>
        <v>799</v>
      </c>
      <c r="F445" s="4">
        <f t="shared" si="12"/>
        <v>570486</v>
      </c>
      <c r="I445" s="4">
        <f>VLOOKUP(A445,'High-confidence mito. proteome'!A:I,9,FALSE)</f>
        <v>1109</v>
      </c>
      <c r="J445" s="4">
        <f t="shared" si="13"/>
        <v>791826</v>
      </c>
    </row>
    <row r="446" spans="1:10" x14ac:dyDescent="0.2">
      <c r="A446" s="4" t="s">
        <v>1503</v>
      </c>
      <c r="B446" s="4" t="s">
        <v>1504</v>
      </c>
      <c r="C446" s="4" t="s">
        <v>3829</v>
      </c>
      <c r="D446" s="4">
        <v>307</v>
      </c>
      <c r="E446" s="4">
        <f>VLOOKUP(A446,'High-confidence mito. proteome'!A:G,7,FALSE)</f>
        <v>55</v>
      </c>
      <c r="F446" s="4">
        <f t="shared" si="12"/>
        <v>16885</v>
      </c>
      <c r="I446" s="4">
        <f>VLOOKUP(A446,'High-confidence mito. proteome'!A:I,9,FALSE)</f>
        <v>127</v>
      </c>
      <c r="J446" s="4">
        <f t="shared" si="13"/>
        <v>38989</v>
      </c>
    </row>
    <row r="447" spans="1:10" x14ac:dyDescent="0.2">
      <c r="A447" s="4" t="s">
        <v>2538</v>
      </c>
      <c r="B447" s="4" t="s">
        <v>2613</v>
      </c>
      <c r="C447" s="4" t="s">
        <v>3830</v>
      </c>
      <c r="D447" s="4">
        <v>52</v>
      </c>
      <c r="E447" s="4">
        <f>VLOOKUP(A447,'High-confidence mito. proteome'!A:G,7,FALSE)</f>
        <v>0</v>
      </c>
      <c r="F447" s="4">
        <f t="shared" si="12"/>
        <v>0</v>
      </c>
      <c r="I447" s="4">
        <f>VLOOKUP(A447,'High-confidence mito. proteome'!A:I,9,FALSE)</f>
        <v>0</v>
      </c>
      <c r="J447" s="4">
        <f t="shared" si="13"/>
        <v>0</v>
      </c>
    </row>
    <row r="448" spans="1:10" x14ac:dyDescent="0.2">
      <c r="A448" s="4" t="s">
        <v>1500</v>
      </c>
      <c r="B448" s="4" t="s">
        <v>1501</v>
      </c>
      <c r="C448" s="4" t="s">
        <v>3707</v>
      </c>
      <c r="D448" s="4">
        <v>356</v>
      </c>
      <c r="E448" s="4">
        <f>VLOOKUP(A448,'High-confidence mito. proteome'!A:G,7,FALSE)</f>
        <v>217</v>
      </c>
      <c r="F448" s="4">
        <f t="shared" si="12"/>
        <v>77252</v>
      </c>
      <c r="I448" s="4">
        <f>VLOOKUP(A448,'High-confidence mito. proteome'!A:I,9,FALSE)</f>
        <v>397</v>
      </c>
      <c r="J448" s="4">
        <f t="shared" si="13"/>
        <v>141332</v>
      </c>
    </row>
    <row r="449" spans="1:10" x14ac:dyDescent="0.2">
      <c r="A449" s="4" t="s">
        <v>2518</v>
      </c>
      <c r="B449" s="4" t="s">
        <v>2599</v>
      </c>
      <c r="C449" s="4" t="s">
        <v>3831</v>
      </c>
      <c r="D449" s="4">
        <v>74</v>
      </c>
      <c r="E449" s="4">
        <f>VLOOKUP(A449,'High-confidence mito. proteome'!A:G,7,FALSE)</f>
        <v>554</v>
      </c>
      <c r="F449" s="4">
        <f t="shared" si="12"/>
        <v>40996</v>
      </c>
      <c r="I449" s="4">
        <f>VLOOKUP(A449,'High-confidence mito. proteome'!A:I,9,FALSE)</f>
        <v>1139</v>
      </c>
      <c r="J449" s="4">
        <f t="shared" si="13"/>
        <v>84286</v>
      </c>
    </row>
    <row r="450" spans="1:10" x14ac:dyDescent="0.2">
      <c r="A450" s="4" t="s">
        <v>314</v>
      </c>
      <c r="B450" s="4" t="s">
        <v>315</v>
      </c>
      <c r="C450" s="4" t="s">
        <v>3820</v>
      </c>
      <c r="D450" s="4">
        <v>314</v>
      </c>
      <c r="E450" s="4">
        <f>VLOOKUP(A450,'High-confidence mito. proteome'!A:G,7,FALSE)</f>
        <v>149</v>
      </c>
      <c r="F450" s="4">
        <f t="shared" si="12"/>
        <v>46786</v>
      </c>
      <c r="I450" s="4">
        <f>VLOOKUP(A450,'High-confidence mito. proteome'!A:I,9,FALSE)</f>
        <v>95</v>
      </c>
      <c r="J450" s="4">
        <f t="shared" si="13"/>
        <v>29830</v>
      </c>
    </row>
    <row r="451" spans="1:10" x14ac:dyDescent="0.2">
      <c r="A451" s="4" t="s">
        <v>1228</v>
      </c>
      <c r="B451" s="4" t="s">
        <v>1229</v>
      </c>
      <c r="C451" s="4" t="s">
        <v>3640</v>
      </c>
      <c r="D451" s="4">
        <v>158</v>
      </c>
      <c r="E451" s="4">
        <f>VLOOKUP(A451,'High-confidence mito. proteome'!A:G,7,FALSE)</f>
        <v>239</v>
      </c>
      <c r="F451" s="4">
        <f t="shared" ref="F451:F514" si="14">D451*E451</f>
        <v>37762</v>
      </c>
      <c r="I451" s="4">
        <f>VLOOKUP(A451,'High-confidence mito. proteome'!A:I,9,FALSE)</f>
        <v>249</v>
      </c>
      <c r="J451" s="4">
        <f t="shared" ref="J451:J514" si="15">I451*D451</f>
        <v>39342</v>
      </c>
    </row>
    <row r="452" spans="1:10" x14ac:dyDescent="0.2">
      <c r="A452" s="4" t="s">
        <v>1497</v>
      </c>
      <c r="B452" s="4" t="s">
        <v>1498</v>
      </c>
      <c r="C452" s="4" t="s">
        <v>3832</v>
      </c>
      <c r="D452" s="4">
        <v>294</v>
      </c>
      <c r="E452" s="4">
        <f>VLOOKUP(A452,'High-confidence mito. proteome'!A:G,7,FALSE)</f>
        <v>2547</v>
      </c>
      <c r="F452" s="4">
        <f t="shared" si="14"/>
        <v>748818</v>
      </c>
      <c r="I452" s="4">
        <f>VLOOKUP(A452,'High-confidence mito. proteome'!A:I,9,FALSE)</f>
        <v>2441</v>
      </c>
      <c r="J452" s="4">
        <f t="shared" si="15"/>
        <v>717654</v>
      </c>
    </row>
    <row r="453" spans="1:10" x14ac:dyDescent="0.2">
      <c r="A453" s="4" t="s">
        <v>1494</v>
      </c>
      <c r="B453" s="4" t="s">
        <v>3833</v>
      </c>
      <c r="C453" s="4" t="s">
        <v>3834</v>
      </c>
      <c r="D453" s="4">
        <v>382</v>
      </c>
      <c r="E453" s="4">
        <f>VLOOKUP(A453,'High-confidence mito. proteome'!A:G,7,FALSE)</f>
        <v>0</v>
      </c>
      <c r="F453" s="4">
        <f t="shared" si="14"/>
        <v>0</v>
      </c>
      <c r="I453" s="4">
        <f>VLOOKUP(A453,'High-confidence mito. proteome'!A:I,9,FALSE)</f>
        <v>0</v>
      </c>
      <c r="J453" s="4">
        <f t="shared" si="15"/>
        <v>0</v>
      </c>
    </row>
    <row r="454" spans="1:10" x14ac:dyDescent="0.2">
      <c r="A454" s="4" t="s">
        <v>1491</v>
      </c>
      <c r="B454" s="4" t="s">
        <v>1492</v>
      </c>
      <c r="C454" s="4" t="s">
        <v>3835</v>
      </c>
      <c r="D454" s="4">
        <v>227</v>
      </c>
      <c r="E454" s="4">
        <f>VLOOKUP(A454,'High-confidence mito. proteome'!A:G,7,FALSE)</f>
        <v>2276</v>
      </c>
      <c r="F454" s="4">
        <f t="shared" si="14"/>
        <v>516652</v>
      </c>
      <c r="I454" s="4">
        <f>VLOOKUP(A454,'High-confidence mito. proteome'!A:I,9,FALSE)</f>
        <v>1897</v>
      </c>
      <c r="J454" s="4">
        <f t="shared" si="15"/>
        <v>430619</v>
      </c>
    </row>
    <row r="455" spans="1:10" x14ac:dyDescent="0.2">
      <c r="A455" s="4" t="s">
        <v>1489</v>
      </c>
      <c r="B455" s="4" t="s">
        <v>1490</v>
      </c>
      <c r="C455" s="4" t="s">
        <v>3580</v>
      </c>
      <c r="D455" s="4">
        <v>180</v>
      </c>
      <c r="E455" s="4">
        <f>VLOOKUP(A455,'High-confidence mito. proteome'!A:G,7,FALSE)</f>
        <v>1341</v>
      </c>
      <c r="F455" s="4">
        <f t="shared" si="14"/>
        <v>241380</v>
      </c>
      <c r="I455" s="4">
        <f>VLOOKUP(A455,'High-confidence mito. proteome'!A:I,9,FALSE)</f>
        <v>3729</v>
      </c>
      <c r="J455" s="4">
        <f t="shared" si="15"/>
        <v>671220</v>
      </c>
    </row>
    <row r="456" spans="1:10" x14ac:dyDescent="0.2">
      <c r="A456" s="4" t="s">
        <v>263</v>
      </c>
      <c r="B456" s="4" t="s">
        <v>264</v>
      </c>
      <c r="C456" s="4" t="s">
        <v>3689</v>
      </c>
      <c r="D456" s="4">
        <v>94</v>
      </c>
      <c r="E456" s="4">
        <f>VLOOKUP(A456,'High-confidence mito. proteome'!A:G,7,FALSE)</f>
        <v>9641</v>
      </c>
      <c r="F456" s="4">
        <f t="shared" si="14"/>
        <v>906254</v>
      </c>
      <c r="I456" s="4">
        <f>VLOOKUP(A456,'High-confidence mito. proteome'!A:I,9,FALSE)</f>
        <v>10020</v>
      </c>
      <c r="J456" s="4">
        <f t="shared" si="15"/>
        <v>941880</v>
      </c>
    </row>
    <row r="457" spans="1:10" x14ac:dyDescent="0.2">
      <c r="A457" s="4" t="s">
        <v>1486</v>
      </c>
      <c r="B457" s="4" t="s">
        <v>1487</v>
      </c>
      <c r="C457" s="4" t="s">
        <v>3636</v>
      </c>
      <c r="D457" s="4">
        <v>271</v>
      </c>
      <c r="E457" s="4">
        <f>VLOOKUP(A457,'High-confidence mito. proteome'!A:G,7,FALSE)</f>
        <v>1915</v>
      </c>
      <c r="F457" s="4">
        <f t="shared" si="14"/>
        <v>518965</v>
      </c>
      <c r="I457" s="4">
        <f>VLOOKUP(A457,'High-confidence mito. proteome'!A:I,9,FALSE)</f>
        <v>1882</v>
      </c>
      <c r="J457" s="4">
        <f t="shared" si="15"/>
        <v>510022</v>
      </c>
    </row>
    <row r="458" spans="1:10" x14ac:dyDescent="0.2">
      <c r="A458" s="4" t="s">
        <v>502</v>
      </c>
      <c r="B458" s="4" t="s">
        <v>503</v>
      </c>
      <c r="C458" s="4" t="s">
        <v>3546</v>
      </c>
      <c r="D458" s="4">
        <v>325</v>
      </c>
      <c r="E458" s="4">
        <f>VLOOKUP(A458,'High-confidence mito. proteome'!A:G,7,FALSE)</f>
        <v>1186</v>
      </c>
      <c r="F458" s="4">
        <f t="shared" si="14"/>
        <v>385450</v>
      </c>
      <c r="I458" s="4">
        <f>VLOOKUP(A458,'High-confidence mito. proteome'!A:I,9,FALSE)</f>
        <v>1819</v>
      </c>
      <c r="J458" s="4">
        <f t="shared" si="15"/>
        <v>591175</v>
      </c>
    </row>
    <row r="459" spans="1:10" x14ac:dyDescent="0.2">
      <c r="A459" s="4" t="s">
        <v>1237</v>
      </c>
      <c r="B459" s="4" t="s">
        <v>1238</v>
      </c>
      <c r="C459" s="4" t="s">
        <v>3836</v>
      </c>
      <c r="D459" s="4">
        <v>789</v>
      </c>
      <c r="E459" s="4">
        <f>VLOOKUP(A459,'High-confidence mito. proteome'!A:G,7,FALSE)</f>
        <v>20667</v>
      </c>
      <c r="F459" s="4">
        <f t="shared" si="14"/>
        <v>16306263</v>
      </c>
      <c r="I459" s="4">
        <f>VLOOKUP(A459,'High-confidence mito. proteome'!A:I,9,FALSE)</f>
        <v>4112</v>
      </c>
      <c r="J459" s="4">
        <f t="shared" si="15"/>
        <v>3244368</v>
      </c>
    </row>
    <row r="460" spans="1:10" x14ac:dyDescent="0.2">
      <c r="A460" s="4" t="s">
        <v>1945</v>
      </c>
      <c r="B460" s="4" t="s">
        <v>1946</v>
      </c>
      <c r="C460" s="4" t="s">
        <v>3837</v>
      </c>
      <c r="D460" s="4">
        <v>53</v>
      </c>
      <c r="E460" s="4">
        <f>VLOOKUP(A460,'High-confidence mito. proteome'!A:G,7,FALSE)</f>
        <v>389</v>
      </c>
      <c r="F460" s="4">
        <f t="shared" si="14"/>
        <v>20617</v>
      </c>
      <c r="I460" s="4">
        <f>VLOOKUP(A460,'High-confidence mito. proteome'!A:I,9,FALSE)</f>
        <v>931</v>
      </c>
      <c r="J460" s="4">
        <f t="shared" si="15"/>
        <v>49343</v>
      </c>
    </row>
    <row r="461" spans="1:10" x14ac:dyDescent="0.2">
      <c r="A461" s="4" t="s">
        <v>257</v>
      </c>
      <c r="B461" s="4" t="s">
        <v>258</v>
      </c>
      <c r="C461" s="4" t="s">
        <v>3838</v>
      </c>
      <c r="D461" s="4">
        <v>329</v>
      </c>
      <c r="E461" s="4">
        <f>VLOOKUP(A461,'High-confidence mito. proteome'!A:G,7,FALSE)</f>
        <v>1601</v>
      </c>
      <c r="F461" s="4">
        <f t="shared" si="14"/>
        <v>526729</v>
      </c>
      <c r="I461" s="4">
        <f>VLOOKUP(A461,'High-confidence mito. proteome'!A:I,9,FALSE)</f>
        <v>1506</v>
      </c>
      <c r="J461" s="4">
        <f t="shared" si="15"/>
        <v>495474</v>
      </c>
    </row>
    <row r="462" spans="1:10" x14ac:dyDescent="0.2">
      <c r="A462" s="4" t="s">
        <v>203</v>
      </c>
      <c r="B462" s="4" t="s">
        <v>204</v>
      </c>
      <c r="C462" s="4" t="s">
        <v>3767</v>
      </c>
      <c r="D462" s="4">
        <v>654</v>
      </c>
      <c r="E462" s="4">
        <f>VLOOKUP(A462,'High-confidence mito. proteome'!A:G,7,FALSE)</f>
        <v>0</v>
      </c>
      <c r="F462" s="4">
        <f t="shared" si="14"/>
        <v>0</v>
      </c>
      <c r="I462" s="4">
        <f>VLOOKUP(A462,'High-confidence mito. proteome'!A:I,9,FALSE)</f>
        <v>0</v>
      </c>
      <c r="J462" s="4">
        <f t="shared" si="15"/>
        <v>0</v>
      </c>
    </row>
    <row r="463" spans="1:10" x14ac:dyDescent="0.2">
      <c r="A463" s="4" t="s">
        <v>1531</v>
      </c>
      <c r="B463" s="4" t="s">
        <v>1532</v>
      </c>
      <c r="C463" s="4" t="s">
        <v>3571</v>
      </c>
      <c r="D463" s="4">
        <v>519</v>
      </c>
      <c r="E463" s="4">
        <f>VLOOKUP(A463,'High-confidence mito. proteome'!A:G,7,FALSE)</f>
        <v>338</v>
      </c>
      <c r="F463" s="4">
        <f t="shared" si="14"/>
        <v>175422</v>
      </c>
      <c r="I463" s="4">
        <f>VLOOKUP(A463,'High-confidence mito. proteome'!A:I,9,FALSE)</f>
        <v>337</v>
      </c>
      <c r="J463" s="4">
        <f t="shared" si="15"/>
        <v>174903</v>
      </c>
    </row>
    <row r="464" spans="1:10" x14ac:dyDescent="0.2">
      <c r="A464" s="4" t="s">
        <v>40</v>
      </c>
      <c r="B464" s="4" t="s">
        <v>41</v>
      </c>
      <c r="C464" s="4" t="s">
        <v>3769</v>
      </c>
      <c r="D464" s="4">
        <v>332</v>
      </c>
      <c r="E464" s="4">
        <f>VLOOKUP(A464,'High-confidence mito. proteome'!A:G,7,FALSE)</f>
        <v>52316</v>
      </c>
      <c r="F464" s="4">
        <f t="shared" si="14"/>
        <v>17368912</v>
      </c>
      <c r="I464" s="4">
        <f>VLOOKUP(A464,'High-confidence mito. proteome'!A:I,9,FALSE)</f>
        <v>32028</v>
      </c>
      <c r="J464" s="4">
        <f t="shared" si="15"/>
        <v>10633296</v>
      </c>
    </row>
    <row r="465" spans="1:10" x14ac:dyDescent="0.2">
      <c r="A465" s="4" t="s">
        <v>1231</v>
      </c>
      <c r="B465" s="4" t="s">
        <v>1232</v>
      </c>
      <c r="C465" s="4" t="s">
        <v>3708</v>
      </c>
      <c r="D465" s="4">
        <v>585</v>
      </c>
      <c r="E465" s="4">
        <f>VLOOKUP(A465,'High-confidence mito. proteome'!A:G,7,FALSE)</f>
        <v>43051</v>
      </c>
      <c r="F465" s="4">
        <f t="shared" si="14"/>
        <v>25184835</v>
      </c>
      <c r="I465" s="4">
        <f>VLOOKUP(A465,'High-confidence mito. proteome'!A:I,9,FALSE)</f>
        <v>35443</v>
      </c>
      <c r="J465" s="4">
        <f t="shared" si="15"/>
        <v>20734155</v>
      </c>
    </row>
    <row r="466" spans="1:10" x14ac:dyDescent="0.2">
      <c r="A466" s="4" t="s">
        <v>1420</v>
      </c>
      <c r="B466" s="4" t="s">
        <v>1421</v>
      </c>
      <c r="C466" s="4" t="s">
        <v>3839</v>
      </c>
      <c r="D466" s="4">
        <v>349</v>
      </c>
      <c r="E466" s="4">
        <f>VLOOKUP(A466,'High-confidence mito. proteome'!A:G,7,FALSE)</f>
        <v>1398</v>
      </c>
      <c r="F466" s="4">
        <f t="shared" si="14"/>
        <v>487902</v>
      </c>
      <c r="I466" s="4">
        <f>VLOOKUP(A466,'High-confidence mito. proteome'!A:I,9,FALSE)</f>
        <v>10404</v>
      </c>
      <c r="J466" s="4">
        <f t="shared" si="15"/>
        <v>3630996</v>
      </c>
    </row>
    <row r="467" spans="1:10" x14ac:dyDescent="0.2">
      <c r="A467" s="4" t="s">
        <v>1930</v>
      </c>
      <c r="B467" s="4" t="s">
        <v>1931</v>
      </c>
      <c r="C467" s="4" t="s">
        <v>3569</v>
      </c>
      <c r="D467" s="4">
        <v>108</v>
      </c>
      <c r="E467" s="4">
        <f>VLOOKUP(A467,'High-confidence mito. proteome'!A:G,7,FALSE)</f>
        <v>1379</v>
      </c>
      <c r="F467" s="4">
        <f t="shared" si="14"/>
        <v>148932</v>
      </c>
      <c r="I467" s="4">
        <f>VLOOKUP(A467,'High-confidence mito. proteome'!A:I,9,FALSE)</f>
        <v>1780</v>
      </c>
      <c r="J467" s="4">
        <f t="shared" si="15"/>
        <v>192240</v>
      </c>
    </row>
    <row r="468" spans="1:10" x14ac:dyDescent="0.2">
      <c r="A468" s="4" t="s">
        <v>1534</v>
      </c>
      <c r="B468" s="4" t="s">
        <v>2614</v>
      </c>
      <c r="C468" s="4" t="s">
        <v>3840</v>
      </c>
      <c r="D468" s="4">
        <v>1121</v>
      </c>
      <c r="E468" s="4">
        <f>VLOOKUP(A468,'High-confidence mito. proteome'!A:G,7,FALSE)</f>
        <v>0</v>
      </c>
      <c r="F468" s="4">
        <f t="shared" si="14"/>
        <v>0</v>
      </c>
      <c r="I468" s="4">
        <f>VLOOKUP(A468,'High-confidence mito. proteome'!A:I,9,FALSE)</f>
        <v>0</v>
      </c>
      <c r="J468" s="4">
        <f t="shared" si="15"/>
        <v>0</v>
      </c>
    </row>
    <row r="469" spans="1:10" x14ac:dyDescent="0.2">
      <c r="A469" s="4" t="s">
        <v>299</v>
      </c>
      <c r="B469" s="4" t="s">
        <v>300</v>
      </c>
      <c r="C469" s="4" t="s">
        <v>3841</v>
      </c>
      <c r="D469" s="4">
        <v>654</v>
      </c>
      <c r="E469" s="4">
        <f>VLOOKUP(A469,'High-confidence mito. proteome'!A:G,7,FALSE)</f>
        <v>99173</v>
      </c>
      <c r="F469" s="4">
        <f t="shared" si="14"/>
        <v>64859142</v>
      </c>
      <c r="I469" s="4">
        <f>VLOOKUP(A469,'High-confidence mito. proteome'!A:I,9,FALSE)</f>
        <v>103603</v>
      </c>
      <c r="J469" s="4">
        <f t="shared" si="15"/>
        <v>67756362</v>
      </c>
    </row>
    <row r="470" spans="1:10" x14ac:dyDescent="0.2">
      <c r="A470" s="4" t="s">
        <v>22</v>
      </c>
      <c r="B470" s="4" t="s">
        <v>23</v>
      </c>
      <c r="C470" s="4" t="s">
        <v>3553</v>
      </c>
      <c r="D470" s="4">
        <v>109</v>
      </c>
      <c r="E470" s="4">
        <f>VLOOKUP(A470,'High-confidence mito. proteome'!A:G,7,FALSE)</f>
        <v>54146</v>
      </c>
      <c r="F470" s="4">
        <f t="shared" si="14"/>
        <v>5901914</v>
      </c>
      <c r="I470" s="4">
        <f>VLOOKUP(A470,'High-confidence mito. proteome'!A:I,9,FALSE)</f>
        <v>155053</v>
      </c>
      <c r="J470" s="4">
        <f t="shared" si="15"/>
        <v>16900777</v>
      </c>
    </row>
    <row r="471" spans="1:10" x14ac:dyDescent="0.2">
      <c r="A471" s="4" t="s">
        <v>485</v>
      </c>
      <c r="B471" s="4" t="s">
        <v>486</v>
      </c>
      <c r="C471" s="4" t="s">
        <v>3842</v>
      </c>
      <c r="D471" s="4">
        <v>501</v>
      </c>
      <c r="E471" s="4">
        <f>VLOOKUP(A471,'High-confidence mito. proteome'!A:G,7,FALSE)</f>
        <v>2637</v>
      </c>
      <c r="F471" s="4">
        <f t="shared" si="14"/>
        <v>1321137</v>
      </c>
      <c r="I471" s="4">
        <f>VLOOKUP(A471,'High-confidence mito. proteome'!A:I,9,FALSE)</f>
        <v>2392</v>
      </c>
      <c r="J471" s="4">
        <f t="shared" si="15"/>
        <v>1198392</v>
      </c>
    </row>
    <row r="472" spans="1:10" x14ac:dyDescent="0.2">
      <c r="A472" s="4" t="s">
        <v>1340</v>
      </c>
      <c r="B472" s="4" t="s">
        <v>1341</v>
      </c>
      <c r="C472" s="4" t="s">
        <v>3843</v>
      </c>
      <c r="D472" s="4">
        <v>457</v>
      </c>
      <c r="E472" s="4">
        <f>VLOOKUP(A472,'High-confidence mito. proteome'!A:G,7,FALSE)</f>
        <v>194</v>
      </c>
      <c r="F472" s="4">
        <f t="shared" si="14"/>
        <v>88658</v>
      </c>
      <c r="I472" s="4">
        <f>VLOOKUP(A472,'High-confidence mito. proteome'!A:I,9,FALSE)</f>
        <v>189</v>
      </c>
      <c r="J472" s="4">
        <f t="shared" si="15"/>
        <v>86373</v>
      </c>
    </row>
    <row r="473" spans="1:10" x14ac:dyDescent="0.2">
      <c r="A473" s="4" t="s">
        <v>1535</v>
      </c>
      <c r="B473" s="4" t="s">
        <v>1536</v>
      </c>
      <c r="C473" s="4" t="s">
        <v>3844</v>
      </c>
      <c r="D473" s="4">
        <v>218</v>
      </c>
      <c r="E473" s="4">
        <f>VLOOKUP(A473,'High-confidence mito. proteome'!A:G,7,FALSE)</f>
        <v>1919</v>
      </c>
      <c r="F473" s="4">
        <f t="shared" si="14"/>
        <v>418342</v>
      </c>
      <c r="I473" s="4">
        <f>VLOOKUP(A473,'High-confidence mito. proteome'!A:I,9,FALSE)</f>
        <v>1937</v>
      </c>
      <c r="J473" s="4">
        <f t="shared" si="15"/>
        <v>422266</v>
      </c>
    </row>
    <row r="474" spans="1:10" x14ac:dyDescent="0.2">
      <c r="A474" s="4" t="s">
        <v>533</v>
      </c>
      <c r="B474" s="4" t="s">
        <v>534</v>
      </c>
      <c r="C474" s="4" t="s">
        <v>3845</v>
      </c>
      <c r="D474" s="4">
        <v>311</v>
      </c>
      <c r="E474" s="4">
        <f>VLOOKUP(A474,'High-confidence mito. proteome'!A:G,7,FALSE)</f>
        <v>32590</v>
      </c>
      <c r="F474" s="4">
        <f t="shared" si="14"/>
        <v>10135490</v>
      </c>
      <c r="I474" s="4">
        <f>VLOOKUP(A474,'High-confidence mito. proteome'!A:I,9,FALSE)</f>
        <v>101566</v>
      </c>
      <c r="J474" s="4">
        <f t="shared" si="15"/>
        <v>31587026</v>
      </c>
    </row>
    <row r="475" spans="1:10" x14ac:dyDescent="0.2">
      <c r="A475" s="4" t="s">
        <v>1538</v>
      </c>
      <c r="B475" s="4" t="s">
        <v>1539</v>
      </c>
      <c r="C475" s="4" t="s">
        <v>3707</v>
      </c>
      <c r="D475" s="4">
        <v>394</v>
      </c>
      <c r="E475" s="4">
        <f>VLOOKUP(A475,'High-confidence mito. proteome'!A:G,7,FALSE)</f>
        <v>1906</v>
      </c>
      <c r="F475" s="4">
        <f t="shared" si="14"/>
        <v>750964</v>
      </c>
      <c r="I475" s="4">
        <f>VLOOKUP(A475,'High-confidence mito. proteome'!A:I,9,FALSE)</f>
        <v>3159</v>
      </c>
      <c r="J475" s="4">
        <f t="shared" si="15"/>
        <v>1244646</v>
      </c>
    </row>
    <row r="476" spans="1:10" x14ac:dyDescent="0.2">
      <c r="A476" s="4" t="s">
        <v>1541</v>
      </c>
      <c r="B476" s="4" t="s">
        <v>2600</v>
      </c>
      <c r="C476" s="4" t="s">
        <v>3846</v>
      </c>
      <c r="D476" s="4">
        <v>105</v>
      </c>
      <c r="E476" s="4">
        <f>VLOOKUP(A476,'High-confidence mito. proteome'!A:G,7,FALSE)</f>
        <v>937</v>
      </c>
      <c r="F476" s="4">
        <f t="shared" si="14"/>
        <v>98385</v>
      </c>
      <c r="I476" s="4">
        <f>VLOOKUP(A476,'High-confidence mito. proteome'!A:I,9,FALSE)</f>
        <v>1752</v>
      </c>
      <c r="J476" s="4">
        <f t="shared" si="15"/>
        <v>183960</v>
      </c>
    </row>
    <row r="477" spans="1:10" x14ac:dyDescent="0.2">
      <c r="A477" s="4" t="s">
        <v>1543</v>
      </c>
      <c r="B477" s="4" t="s">
        <v>1544</v>
      </c>
      <c r="C477" s="4" t="s">
        <v>3847</v>
      </c>
      <c r="D477" s="4">
        <v>1091</v>
      </c>
      <c r="E477" s="4">
        <f>VLOOKUP(A477,'High-confidence mito. proteome'!A:G,7,FALSE)</f>
        <v>790</v>
      </c>
      <c r="F477" s="4">
        <f t="shared" si="14"/>
        <v>861890</v>
      </c>
      <c r="I477" s="4">
        <f>VLOOKUP(A477,'High-confidence mito. proteome'!A:I,9,FALSE)</f>
        <v>706</v>
      </c>
      <c r="J477" s="4">
        <f t="shared" si="15"/>
        <v>770246</v>
      </c>
    </row>
    <row r="478" spans="1:10" x14ac:dyDescent="0.2">
      <c r="A478" s="4" t="s">
        <v>822</v>
      </c>
      <c r="B478" s="4" t="s">
        <v>823</v>
      </c>
      <c r="C478" s="4" t="s">
        <v>3848</v>
      </c>
      <c r="D478" s="4">
        <v>322</v>
      </c>
      <c r="E478" s="4">
        <f>VLOOKUP(A478,'High-confidence mito. proteome'!A:G,7,FALSE)</f>
        <v>2135</v>
      </c>
      <c r="F478" s="4">
        <f t="shared" si="14"/>
        <v>687470</v>
      </c>
      <c r="I478" s="4">
        <f>VLOOKUP(A478,'High-confidence mito. proteome'!A:I,9,FALSE)</f>
        <v>40832</v>
      </c>
      <c r="J478" s="4">
        <f t="shared" si="15"/>
        <v>13147904</v>
      </c>
    </row>
    <row r="479" spans="1:10" x14ac:dyDescent="0.2">
      <c r="A479" s="4" t="s">
        <v>1546</v>
      </c>
      <c r="B479" s="4" t="s">
        <v>1547</v>
      </c>
      <c r="C479" s="4" t="s">
        <v>3849</v>
      </c>
      <c r="D479" s="4">
        <v>327</v>
      </c>
      <c r="E479" s="4">
        <f>VLOOKUP(A479,'High-confidence mito. proteome'!A:G,7,FALSE)</f>
        <v>251</v>
      </c>
      <c r="F479" s="4">
        <f t="shared" si="14"/>
        <v>82077</v>
      </c>
      <c r="I479" s="4">
        <f>VLOOKUP(A479,'High-confidence mito. proteome'!A:I,9,FALSE)</f>
        <v>322</v>
      </c>
      <c r="J479" s="4">
        <f t="shared" si="15"/>
        <v>105294</v>
      </c>
    </row>
    <row r="480" spans="1:10" x14ac:dyDescent="0.2">
      <c r="A480" s="4" t="s">
        <v>1549</v>
      </c>
      <c r="B480" s="4" t="s">
        <v>1550</v>
      </c>
      <c r="C480" s="4" t="s">
        <v>3642</v>
      </c>
      <c r="D480" s="4">
        <v>266</v>
      </c>
      <c r="E480" s="4">
        <f>VLOOKUP(A480,'High-confidence mito. proteome'!A:G,7,FALSE)</f>
        <v>1264</v>
      </c>
      <c r="F480" s="4">
        <f t="shared" si="14"/>
        <v>336224</v>
      </c>
      <c r="I480" s="4">
        <f>VLOOKUP(A480,'High-confidence mito. proteome'!A:I,9,FALSE)</f>
        <v>1706</v>
      </c>
      <c r="J480" s="4">
        <f t="shared" si="15"/>
        <v>453796</v>
      </c>
    </row>
    <row r="481" spans="1:10" x14ac:dyDescent="0.2">
      <c r="A481" s="4" t="s">
        <v>70</v>
      </c>
      <c r="B481" s="4" t="s">
        <v>71</v>
      </c>
      <c r="C481" s="4" t="s">
        <v>3786</v>
      </c>
      <c r="D481" s="4">
        <v>154</v>
      </c>
      <c r="E481" s="4">
        <f>VLOOKUP(A481,'High-confidence mito. proteome'!A:G,7,FALSE)</f>
        <v>292588</v>
      </c>
      <c r="F481" s="4">
        <f t="shared" si="14"/>
        <v>45058552</v>
      </c>
      <c r="I481" s="4">
        <f>VLOOKUP(A481,'High-confidence mito. proteome'!A:I,9,FALSE)</f>
        <v>350362</v>
      </c>
      <c r="J481" s="4">
        <f t="shared" si="15"/>
        <v>53955748</v>
      </c>
    </row>
    <row r="482" spans="1:10" x14ac:dyDescent="0.2">
      <c r="A482" s="4" t="s">
        <v>1551</v>
      </c>
      <c r="B482" s="4" t="s">
        <v>1552</v>
      </c>
      <c r="C482" s="4" t="s">
        <v>3850</v>
      </c>
      <c r="D482" s="4">
        <v>283</v>
      </c>
      <c r="E482" s="4">
        <f>VLOOKUP(A482,'High-confidence mito. proteome'!A:G,7,FALSE)</f>
        <v>1763</v>
      </c>
      <c r="F482" s="4">
        <f t="shared" si="14"/>
        <v>498929</v>
      </c>
      <c r="I482" s="4">
        <f>VLOOKUP(A482,'High-confidence mito. proteome'!A:I,9,FALSE)</f>
        <v>1786</v>
      </c>
      <c r="J482" s="4">
        <f t="shared" si="15"/>
        <v>505438</v>
      </c>
    </row>
    <row r="483" spans="1:10" x14ac:dyDescent="0.2">
      <c r="A483" s="4" t="s">
        <v>1554</v>
      </c>
      <c r="B483" s="4" t="s">
        <v>1555</v>
      </c>
      <c r="C483" s="4" t="s">
        <v>3642</v>
      </c>
      <c r="D483" s="4">
        <v>247</v>
      </c>
      <c r="E483" s="4">
        <f>VLOOKUP(A483,'High-confidence mito. proteome'!A:G,7,FALSE)</f>
        <v>1796</v>
      </c>
      <c r="F483" s="4">
        <f t="shared" si="14"/>
        <v>443612</v>
      </c>
      <c r="I483" s="4">
        <f>VLOOKUP(A483,'High-confidence mito. proteome'!A:I,9,FALSE)</f>
        <v>2796</v>
      </c>
      <c r="J483" s="4">
        <f t="shared" si="15"/>
        <v>690612</v>
      </c>
    </row>
    <row r="484" spans="1:10" x14ac:dyDescent="0.2">
      <c r="A484" s="4" t="s">
        <v>79</v>
      </c>
      <c r="B484" s="4" t="s">
        <v>80</v>
      </c>
      <c r="C484" s="4" t="s">
        <v>3546</v>
      </c>
      <c r="D484" s="4">
        <v>511</v>
      </c>
      <c r="E484" s="4">
        <f>VLOOKUP(A484,'High-confidence mito. proteome'!A:G,7,FALSE)</f>
        <v>90560</v>
      </c>
      <c r="F484" s="4">
        <f t="shared" si="14"/>
        <v>46276160</v>
      </c>
      <c r="I484" s="4">
        <f>VLOOKUP(A484,'High-confidence mito. proteome'!A:I,9,FALSE)</f>
        <v>356034</v>
      </c>
      <c r="J484" s="4">
        <f t="shared" si="15"/>
        <v>181933374</v>
      </c>
    </row>
    <row r="485" spans="1:10" x14ac:dyDescent="0.2">
      <c r="A485" s="4" t="s">
        <v>1557</v>
      </c>
      <c r="B485" s="4" t="s">
        <v>1558</v>
      </c>
      <c r="C485" s="4" t="s">
        <v>3851</v>
      </c>
      <c r="D485" s="4">
        <v>497</v>
      </c>
      <c r="E485" s="4">
        <f>VLOOKUP(A485,'High-confidence mito. proteome'!A:G,7,FALSE)</f>
        <v>361</v>
      </c>
      <c r="F485" s="4">
        <f t="shared" si="14"/>
        <v>179417</v>
      </c>
      <c r="I485" s="4">
        <f>VLOOKUP(A485,'High-confidence mito. proteome'!A:I,9,FALSE)</f>
        <v>209</v>
      </c>
      <c r="J485" s="4">
        <f t="shared" si="15"/>
        <v>103873</v>
      </c>
    </row>
    <row r="486" spans="1:10" x14ac:dyDescent="0.2">
      <c r="A486" s="4" t="s">
        <v>1858</v>
      </c>
      <c r="B486" s="4" t="s">
        <v>1859</v>
      </c>
      <c r="C486" s="4" t="s">
        <v>3640</v>
      </c>
      <c r="D486" s="4">
        <v>87</v>
      </c>
      <c r="E486" s="4">
        <f>VLOOKUP(A486,'High-confidence mito. proteome'!A:G,7,FALSE)</f>
        <v>9049</v>
      </c>
      <c r="F486" s="4">
        <f t="shared" si="14"/>
        <v>787263</v>
      </c>
      <c r="I486" s="4">
        <f>VLOOKUP(A486,'High-confidence mito. proteome'!A:I,9,FALSE)</f>
        <v>11120</v>
      </c>
      <c r="J486" s="4">
        <f t="shared" si="15"/>
        <v>967440</v>
      </c>
    </row>
    <row r="487" spans="1:10" x14ac:dyDescent="0.2">
      <c r="A487" s="4" t="s">
        <v>767</v>
      </c>
      <c r="B487" s="4" t="s">
        <v>768</v>
      </c>
      <c r="C487" s="4" t="s">
        <v>3852</v>
      </c>
      <c r="D487" s="4">
        <v>269</v>
      </c>
      <c r="E487" s="4">
        <f>VLOOKUP(A487,'High-confidence mito. proteome'!A:G,7,FALSE)</f>
        <v>4801</v>
      </c>
      <c r="F487" s="4">
        <f t="shared" si="14"/>
        <v>1291469</v>
      </c>
      <c r="I487" s="4">
        <f>VLOOKUP(A487,'High-confidence mito. proteome'!A:I,9,FALSE)</f>
        <v>6347</v>
      </c>
      <c r="J487" s="4">
        <f t="shared" si="15"/>
        <v>1707343</v>
      </c>
    </row>
    <row r="488" spans="1:10" x14ac:dyDescent="0.2">
      <c r="A488" s="4" t="s">
        <v>1560</v>
      </c>
      <c r="B488" s="4"/>
      <c r="C488" s="4"/>
      <c r="D488" s="4">
        <v>404</v>
      </c>
      <c r="E488" s="4">
        <f>VLOOKUP(A488,'High-confidence mito. proteome'!A:G,7,FALSE)</f>
        <v>96</v>
      </c>
      <c r="F488" s="4">
        <f t="shared" si="14"/>
        <v>38784</v>
      </c>
      <c r="I488" s="4">
        <f>VLOOKUP(A488,'High-confidence mito. proteome'!A:I,9,FALSE)</f>
        <v>287</v>
      </c>
      <c r="J488" s="4">
        <f t="shared" si="15"/>
        <v>115948</v>
      </c>
    </row>
    <row r="489" spans="1:10" x14ac:dyDescent="0.2">
      <c r="A489" s="4" t="s">
        <v>646</v>
      </c>
      <c r="B489" s="4" t="s">
        <v>647</v>
      </c>
      <c r="C489" s="4" t="s">
        <v>3570</v>
      </c>
      <c r="D489" s="4">
        <v>131</v>
      </c>
      <c r="E489" s="4">
        <f>VLOOKUP(A489,'High-confidence mito. proteome'!A:G,7,FALSE)</f>
        <v>2310</v>
      </c>
      <c r="F489" s="4">
        <f t="shared" si="14"/>
        <v>302610</v>
      </c>
      <c r="I489" s="4">
        <f>VLOOKUP(A489,'High-confidence mito. proteome'!A:I,9,FALSE)</f>
        <v>2627</v>
      </c>
      <c r="J489" s="4">
        <f t="shared" si="15"/>
        <v>344137</v>
      </c>
    </row>
    <row r="490" spans="1:10" x14ac:dyDescent="0.2">
      <c r="A490" s="4" t="s">
        <v>2024</v>
      </c>
      <c r="B490" s="4" t="s">
        <v>2025</v>
      </c>
      <c r="C490" s="4" t="s">
        <v>3853</v>
      </c>
      <c r="D490" s="4">
        <v>353</v>
      </c>
      <c r="E490" s="4">
        <f>VLOOKUP(A490,'High-confidence mito. proteome'!A:G,7,FALSE)</f>
        <v>22</v>
      </c>
      <c r="F490" s="4">
        <f t="shared" si="14"/>
        <v>7766</v>
      </c>
      <c r="I490" s="4">
        <f>VLOOKUP(A490,'High-confidence mito. proteome'!A:I,9,FALSE)</f>
        <v>38</v>
      </c>
      <c r="J490" s="4">
        <f t="shared" si="15"/>
        <v>13414</v>
      </c>
    </row>
    <row r="491" spans="1:10" x14ac:dyDescent="0.2">
      <c r="A491" s="4" t="s">
        <v>661</v>
      </c>
      <c r="B491" s="4" t="s">
        <v>662</v>
      </c>
      <c r="C491" s="4" t="s">
        <v>3546</v>
      </c>
      <c r="D491" s="4">
        <v>174</v>
      </c>
      <c r="E491" s="4">
        <f>VLOOKUP(A491,'High-confidence mito. proteome'!A:G,7,FALSE)</f>
        <v>10468</v>
      </c>
      <c r="F491" s="4">
        <f t="shared" si="14"/>
        <v>1821432</v>
      </c>
      <c r="I491" s="4">
        <f>VLOOKUP(A491,'High-confidence mito. proteome'!A:I,9,FALSE)</f>
        <v>40938</v>
      </c>
      <c r="J491" s="4">
        <f t="shared" si="15"/>
        <v>7123212</v>
      </c>
    </row>
    <row r="492" spans="1:10" x14ac:dyDescent="0.2">
      <c r="A492" s="4" t="s">
        <v>2524</v>
      </c>
      <c r="B492" s="4" t="s">
        <v>2615</v>
      </c>
      <c r="C492" s="4" t="s">
        <v>3854</v>
      </c>
      <c r="D492" s="4">
        <v>99</v>
      </c>
      <c r="E492" s="4">
        <f>VLOOKUP(A492,'High-confidence mito. proteome'!A:G,7,FALSE)</f>
        <v>165</v>
      </c>
      <c r="F492" s="4">
        <f t="shared" si="14"/>
        <v>16335</v>
      </c>
      <c r="I492" s="4">
        <f>VLOOKUP(A492,'High-confidence mito. proteome'!A:I,9,FALSE)</f>
        <v>522</v>
      </c>
      <c r="J492" s="4">
        <f t="shared" si="15"/>
        <v>51678</v>
      </c>
    </row>
    <row r="493" spans="1:10" x14ac:dyDescent="0.2">
      <c r="A493" s="4" t="s">
        <v>2493</v>
      </c>
      <c r="B493" s="4" t="s">
        <v>2601</v>
      </c>
      <c r="C493" s="4" t="s">
        <v>3855</v>
      </c>
      <c r="D493" s="4">
        <v>75</v>
      </c>
      <c r="E493" s="4">
        <f>VLOOKUP(A493,'High-confidence mito. proteome'!A:G,7,FALSE)</f>
        <v>0</v>
      </c>
      <c r="F493" s="4">
        <f t="shared" si="14"/>
        <v>0</v>
      </c>
      <c r="I493" s="4">
        <f>VLOOKUP(A493,'High-confidence mito. proteome'!A:I,9,FALSE)</f>
        <v>0</v>
      </c>
      <c r="J493" s="4">
        <f t="shared" si="15"/>
        <v>0</v>
      </c>
    </row>
    <row r="494" spans="1:10" x14ac:dyDescent="0.2">
      <c r="A494" s="4" t="s">
        <v>896</v>
      </c>
      <c r="B494" s="4" t="s">
        <v>897</v>
      </c>
      <c r="C494" s="4" t="s">
        <v>3602</v>
      </c>
      <c r="D494" s="4">
        <v>167</v>
      </c>
      <c r="E494" s="4">
        <f>VLOOKUP(A494,'High-confidence mito. proteome'!A:G,7,FALSE)</f>
        <v>328</v>
      </c>
      <c r="F494" s="4">
        <f t="shared" si="14"/>
        <v>54776</v>
      </c>
      <c r="I494" s="4">
        <f>VLOOKUP(A494,'High-confidence mito. proteome'!A:I,9,FALSE)</f>
        <v>1864</v>
      </c>
      <c r="J494" s="4">
        <f t="shared" si="15"/>
        <v>311288</v>
      </c>
    </row>
    <row r="495" spans="1:10" x14ac:dyDescent="0.2">
      <c r="A495" s="4" t="s">
        <v>929</v>
      </c>
      <c r="B495" s="4" t="s">
        <v>930</v>
      </c>
      <c r="C495" s="4" t="s">
        <v>3785</v>
      </c>
      <c r="D495" s="4">
        <v>447</v>
      </c>
      <c r="E495" s="4">
        <f>VLOOKUP(A495,'High-confidence mito. proteome'!A:G,7,FALSE)</f>
        <v>3584</v>
      </c>
      <c r="F495" s="4">
        <f t="shared" si="14"/>
        <v>1602048</v>
      </c>
      <c r="I495" s="4">
        <f>VLOOKUP(A495,'High-confidence mito. proteome'!A:I,9,FALSE)</f>
        <v>4295</v>
      </c>
      <c r="J495" s="4">
        <f t="shared" si="15"/>
        <v>1919865</v>
      </c>
    </row>
    <row r="496" spans="1:10" x14ac:dyDescent="0.2">
      <c r="A496" s="4" t="s">
        <v>893</v>
      </c>
      <c r="B496" s="4" t="s">
        <v>894</v>
      </c>
      <c r="C496" s="4" t="s">
        <v>3856</v>
      </c>
      <c r="D496" s="4">
        <v>669</v>
      </c>
      <c r="E496" s="4">
        <f>VLOOKUP(A496,'High-confidence mito. proteome'!A:G,7,FALSE)</f>
        <v>17789</v>
      </c>
      <c r="F496" s="4">
        <f t="shared" si="14"/>
        <v>11900841</v>
      </c>
      <c r="I496" s="4">
        <f>VLOOKUP(A496,'High-confidence mito. proteome'!A:I,9,FALSE)</f>
        <v>5552</v>
      </c>
      <c r="J496" s="4">
        <f t="shared" si="15"/>
        <v>3714288</v>
      </c>
    </row>
    <row r="497" spans="1:10" x14ac:dyDescent="0.2">
      <c r="A497" s="4" t="s">
        <v>794</v>
      </c>
      <c r="B497" s="4" t="s">
        <v>795</v>
      </c>
      <c r="C497" s="4" t="s">
        <v>3707</v>
      </c>
      <c r="D497" s="4">
        <v>118</v>
      </c>
      <c r="E497" s="4">
        <f>VLOOKUP(A497,'High-confidence mito. proteome'!A:G,7,FALSE)</f>
        <v>0</v>
      </c>
      <c r="F497" s="4">
        <f t="shared" si="14"/>
        <v>0</v>
      </c>
      <c r="I497" s="4">
        <f>VLOOKUP(A497,'High-confidence mito. proteome'!A:I,9,FALSE)</f>
        <v>0</v>
      </c>
      <c r="J497" s="4">
        <f t="shared" si="15"/>
        <v>0</v>
      </c>
    </row>
    <row r="498" spans="1:10" x14ac:dyDescent="0.2">
      <c r="A498" s="4" t="s">
        <v>797</v>
      </c>
      <c r="B498" s="4" t="s">
        <v>798</v>
      </c>
      <c r="C498" s="4" t="s">
        <v>3857</v>
      </c>
      <c r="D498" s="4">
        <v>256</v>
      </c>
      <c r="E498" s="4">
        <f>VLOOKUP(A498,'High-confidence mito. proteome'!A:G,7,FALSE)</f>
        <v>10527</v>
      </c>
      <c r="F498" s="4">
        <f t="shared" si="14"/>
        <v>2694912</v>
      </c>
      <c r="I498" s="4">
        <f>VLOOKUP(A498,'High-confidence mito. proteome'!A:I,9,FALSE)</f>
        <v>12490</v>
      </c>
      <c r="J498" s="4">
        <f t="shared" si="15"/>
        <v>3197440</v>
      </c>
    </row>
    <row r="499" spans="1:10" x14ac:dyDescent="0.2">
      <c r="A499" s="4" t="s">
        <v>926</v>
      </c>
      <c r="B499" s="4" t="s">
        <v>927</v>
      </c>
      <c r="C499" s="4" t="s">
        <v>3858</v>
      </c>
      <c r="D499" s="4">
        <v>106</v>
      </c>
      <c r="E499" s="4">
        <f>VLOOKUP(A499,'High-confidence mito. proteome'!A:G,7,FALSE)</f>
        <v>0</v>
      </c>
      <c r="F499" s="4">
        <f t="shared" si="14"/>
        <v>0</v>
      </c>
      <c r="I499" s="4">
        <f>VLOOKUP(A499,'High-confidence mito. proteome'!A:I,9,FALSE)</f>
        <v>0</v>
      </c>
      <c r="J499" s="4">
        <f t="shared" si="15"/>
        <v>0</v>
      </c>
    </row>
    <row r="500" spans="1:10" x14ac:dyDescent="0.2">
      <c r="A500" s="4" t="s">
        <v>882</v>
      </c>
      <c r="B500" s="4" t="s">
        <v>883</v>
      </c>
      <c r="C500" s="4" t="s">
        <v>3859</v>
      </c>
      <c r="D500" s="4">
        <v>353</v>
      </c>
      <c r="E500" s="4">
        <f>VLOOKUP(A500,'High-confidence mito. proteome'!A:G,7,FALSE)</f>
        <v>74</v>
      </c>
      <c r="F500" s="4">
        <f t="shared" si="14"/>
        <v>26122</v>
      </c>
      <c r="I500" s="4">
        <f>VLOOKUP(A500,'High-confidence mito. proteome'!A:I,9,FALSE)</f>
        <v>50</v>
      </c>
      <c r="J500" s="4">
        <f t="shared" si="15"/>
        <v>17650</v>
      </c>
    </row>
    <row r="501" spans="1:10" x14ac:dyDescent="0.2">
      <c r="A501" s="4" t="s">
        <v>13</v>
      </c>
      <c r="B501" s="4" t="s">
        <v>14</v>
      </c>
      <c r="C501" s="4" t="s">
        <v>3550</v>
      </c>
      <c r="D501" s="4">
        <v>86</v>
      </c>
      <c r="E501" s="4">
        <f>VLOOKUP(A501,'High-confidence mito. proteome'!A:G,7,FALSE)</f>
        <v>1883</v>
      </c>
      <c r="F501" s="4">
        <f t="shared" si="14"/>
        <v>161938</v>
      </c>
      <c r="I501" s="4">
        <f>VLOOKUP(A501,'High-confidence mito. proteome'!A:I,9,FALSE)</f>
        <v>2163</v>
      </c>
      <c r="J501" s="4">
        <f t="shared" si="15"/>
        <v>186018</v>
      </c>
    </row>
    <row r="502" spans="1:10" x14ac:dyDescent="0.2">
      <c r="A502" s="4" t="s">
        <v>879</v>
      </c>
      <c r="B502" s="4" t="s">
        <v>880</v>
      </c>
      <c r="C502" s="4" t="s">
        <v>3860</v>
      </c>
      <c r="D502" s="4">
        <v>278</v>
      </c>
      <c r="E502" s="4">
        <f>VLOOKUP(A502,'High-confidence mito. proteome'!A:G,7,FALSE)</f>
        <v>0</v>
      </c>
      <c r="F502" s="4">
        <f t="shared" si="14"/>
        <v>0</v>
      </c>
      <c r="I502" s="4">
        <f>VLOOKUP(A502,'High-confidence mito. proteome'!A:I,9,FALSE)</f>
        <v>0</v>
      </c>
      <c r="J502" s="4">
        <f t="shared" si="15"/>
        <v>0</v>
      </c>
    </row>
    <row r="503" spans="1:10" x14ac:dyDescent="0.2">
      <c r="A503" s="4" t="s">
        <v>876</v>
      </c>
      <c r="B503" s="4" t="s">
        <v>877</v>
      </c>
      <c r="C503" s="4" t="s">
        <v>3861</v>
      </c>
      <c r="D503" s="4">
        <v>167</v>
      </c>
      <c r="E503" s="4">
        <f>VLOOKUP(A503,'High-confidence mito. proteome'!A:G,7,FALSE)</f>
        <v>200687</v>
      </c>
      <c r="F503" s="4">
        <f t="shared" si="14"/>
        <v>33514729</v>
      </c>
      <c r="I503" s="4">
        <f>VLOOKUP(A503,'High-confidence mito. proteome'!A:I,9,FALSE)</f>
        <v>113912</v>
      </c>
      <c r="J503" s="4">
        <f t="shared" si="15"/>
        <v>19023304</v>
      </c>
    </row>
    <row r="504" spans="1:10" x14ac:dyDescent="0.2">
      <c r="A504" s="4" t="s">
        <v>369</v>
      </c>
      <c r="B504" s="4" t="s">
        <v>370</v>
      </c>
      <c r="C504" s="4" t="s">
        <v>3862</v>
      </c>
      <c r="D504" s="4">
        <v>359</v>
      </c>
      <c r="E504" s="4">
        <f>VLOOKUP(A504,'High-confidence mito. proteome'!A:G,7,FALSE)</f>
        <v>1276423</v>
      </c>
      <c r="F504" s="4">
        <f t="shared" si="14"/>
        <v>458235857</v>
      </c>
      <c r="I504" s="4">
        <f>VLOOKUP(A504,'High-confidence mito. proteome'!A:I,9,FALSE)</f>
        <v>1095207</v>
      </c>
      <c r="J504" s="4">
        <f t="shared" si="15"/>
        <v>393179313</v>
      </c>
    </row>
    <row r="505" spans="1:10" x14ac:dyDescent="0.2">
      <c r="A505" s="4" t="s">
        <v>2491</v>
      </c>
      <c r="B505" s="4" t="s">
        <v>2602</v>
      </c>
      <c r="C505" s="4" t="s">
        <v>3863</v>
      </c>
      <c r="D505" s="4">
        <v>73</v>
      </c>
      <c r="E505" s="4">
        <f>VLOOKUP(A505,'High-confidence mito. proteome'!A:G,7,FALSE)</f>
        <v>1704</v>
      </c>
      <c r="F505" s="4">
        <f t="shared" si="14"/>
        <v>124392</v>
      </c>
      <c r="I505" s="4">
        <f>VLOOKUP(A505,'High-confidence mito. proteome'!A:I,9,FALSE)</f>
        <v>7824</v>
      </c>
      <c r="J505" s="4">
        <f t="shared" si="15"/>
        <v>571152</v>
      </c>
    </row>
    <row r="506" spans="1:10" x14ac:dyDescent="0.2">
      <c r="A506" s="4" t="s">
        <v>890</v>
      </c>
      <c r="B506" s="4" t="s">
        <v>891</v>
      </c>
      <c r="C506" s="4" t="s">
        <v>3864</v>
      </c>
      <c r="D506" s="4">
        <v>153</v>
      </c>
      <c r="E506" s="4">
        <f>VLOOKUP(A506,'High-confidence mito. proteome'!A:G,7,FALSE)</f>
        <v>36760</v>
      </c>
      <c r="F506" s="4">
        <f t="shared" si="14"/>
        <v>5624280</v>
      </c>
      <c r="I506" s="4">
        <f>VLOOKUP(A506,'High-confidence mito. proteome'!A:I,9,FALSE)</f>
        <v>110802</v>
      </c>
      <c r="J506" s="4">
        <f t="shared" si="15"/>
        <v>16952706</v>
      </c>
    </row>
    <row r="507" spans="1:10" x14ac:dyDescent="0.2">
      <c r="A507" s="4" t="s">
        <v>924</v>
      </c>
      <c r="B507" s="4"/>
      <c r="C507" s="4"/>
      <c r="D507" s="4">
        <v>256</v>
      </c>
      <c r="E507" s="4">
        <f>VLOOKUP(A507,'High-confidence mito. proteome'!A:G,7,FALSE)</f>
        <v>255</v>
      </c>
      <c r="F507" s="4">
        <f t="shared" si="14"/>
        <v>65280</v>
      </c>
      <c r="I507" s="4">
        <f>VLOOKUP(A507,'High-confidence mito. proteome'!A:I,9,FALSE)</f>
        <v>1001</v>
      </c>
      <c r="J507" s="4">
        <f t="shared" si="15"/>
        <v>256256</v>
      </c>
    </row>
    <row r="508" spans="1:10" x14ac:dyDescent="0.2">
      <c r="A508" s="4" t="s">
        <v>921</v>
      </c>
      <c r="B508" s="4" t="s">
        <v>922</v>
      </c>
      <c r="C508" s="4" t="s">
        <v>3865</v>
      </c>
      <c r="D508" s="4">
        <v>116</v>
      </c>
      <c r="E508" s="4">
        <f>VLOOKUP(A508,'High-confidence mito. proteome'!A:G,7,FALSE)</f>
        <v>0</v>
      </c>
      <c r="F508" s="4">
        <f t="shared" si="14"/>
        <v>0</v>
      </c>
      <c r="I508" s="4">
        <f>VLOOKUP(A508,'High-confidence mito. proteome'!A:I,9,FALSE)</f>
        <v>0</v>
      </c>
      <c r="J508" s="4">
        <f t="shared" si="15"/>
        <v>0</v>
      </c>
    </row>
    <row r="509" spans="1:10" x14ac:dyDescent="0.2">
      <c r="A509" s="4" t="s">
        <v>420</v>
      </c>
      <c r="B509" s="4" t="s">
        <v>421</v>
      </c>
      <c r="C509" s="4" t="s">
        <v>3866</v>
      </c>
      <c r="D509" s="4">
        <v>334</v>
      </c>
      <c r="E509" s="4">
        <f>VLOOKUP(A509,'High-confidence mito. proteome'!A:G,7,FALSE)</f>
        <v>52987</v>
      </c>
      <c r="F509" s="4">
        <f t="shared" si="14"/>
        <v>17697658</v>
      </c>
      <c r="I509" s="4">
        <f>VLOOKUP(A509,'High-confidence mito. proteome'!A:I,9,FALSE)</f>
        <v>241340</v>
      </c>
      <c r="J509" s="4">
        <f t="shared" si="15"/>
        <v>80607560</v>
      </c>
    </row>
    <row r="510" spans="1:10" x14ac:dyDescent="0.2">
      <c r="A510" s="4" t="s">
        <v>1891</v>
      </c>
      <c r="B510" s="4" t="s">
        <v>1892</v>
      </c>
      <c r="C510" s="4" t="s">
        <v>3867</v>
      </c>
      <c r="D510" s="4">
        <v>224</v>
      </c>
      <c r="E510" s="4">
        <f>VLOOKUP(A510,'High-confidence mito. proteome'!A:G,7,FALSE)</f>
        <v>983</v>
      </c>
      <c r="F510" s="4">
        <f t="shared" si="14"/>
        <v>220192</v>
      </c>
      <c r="I510" s="4">
        <f>VLOOKUP(A510,'High-confidence mito. proteome'!A:I,9,FALSE)</f>
        <v>1139</v>
      </c>
      <c r="J510" s="4">
        <f t="shared" si="15"/>
        <v>255136</v>
      </c>
    </row>
    <row r="511" spans="1:10" x14ac:dyDescent="0.2">
      <c r="A511" s="4" t="s">
        <v>861</v>
      </c>
      <c r="B511" s="4" t="s">
        <v>862</v>
      </c>
      <c r="C511" s="4" t="s">
        <v>3868</v>
      </c>
      <c r="D511" s="4">
        <v>1518</v>
      </c>
      <c r="E511" s="4">
        <f>VLOOKUP(A511,'High-confidence mito. proteome'!A:G,7,FALSE)</f>
        <v>98</v>
      </c>
      <c r="F511" s="4">
        <f t="shared" si="14"/>
        <v>148764</v>
      </c>
      <c r="I511" s="4">
        <f>VLOOKUP(A511,'High-confidence mito. proteome'!A:I,9,FALSE)</f>
        <v>112</v>
      </c>
      <c r="J511" s="4">
        <f t="shared" si="15"/>
        <v>170016</v>
      </c>
    </row>
    <row r="512" spans="1:10" x14ac:dyDescent="0.2">
      <c r="A512" s="4" t="s">
        <v>1906</v>
      </c>
      <c r="B512" s="4" t="s">
        <v>1907</v>
      </c>
      <c r="C512" s="4" t="s">
        <v>3869</v>
      </c>
      <c r="D512" s="4">
        <v>451</v>
      </c>
      <c r="E512" s="4">
        <f>VLOOKUP(A512,'High-confidence mito. proteome'!A:G,7,FALSE)</f>
        <v>410</v>
      </c>
      <c r="F512" s="4">
        <f t="shared" si="14"/>
        <v>184910</v>
      </c>
      <c r="I512" s="4">
        <f>VLOOKUP(A512,'High-confidence mito. proteome'!A:I,9,FALSE)</f>
        <v>612</v>
      </c>
      <c r="J512" s="4">
        <f t="shared" si="15"/>
        <v>276012</v>
      </c>
    </row>
    <row r="513" spans="1:10" x14ac:dyDescent="0.2">
      <c r="A513" s="4" t="s">
        <v>616</v>
      </c>
      <c r="B513" s="4" t="s">
        <v>617</v>
      </c>
      <c r="C513" s="4" t="s">
        <v>3680</v>
      </c>
      <c r="D513" s="4">
        <v>382</v>
      </c>
      <c r="E513" s="4">
        <f>VLOOKUP(A513,'High-confidence mito. proteome'!A:G,7,FALSE)</f>
        <v>2134</v>
      </c>
      <c r="F513" s="4">
        <f t="shared" si="14"/>
        <v>815188</v>
      </c>
      <c r="I513" s="4">
        <f>VLOOKUP(A513,'High-confidence mito. proteome'!A:I,9,FALSE)</f>
        <v>1739</v>
      </c>
      <c r="J513" s="4">
        <f t="shared" si="15"/>
        <v>664298</v>
      </c>
    </row>
    <row r="514" spans="1:10" x14ac:dyDescent="0.2">
      <c r="A514" s="4" t="s">
        <v>521</v>
      </c>
      <c r="B514" s="4" t="s">
        <v>522</v>
      </c>
      <c r="C514" s="4" t="s">
        <v>3870</v>
      </c>
      <c r="D514" s="4">
        <v>367</v>
      </c>
      <c r="E514" s="4">
        <f>VLOOKUP(A514,'High-confidence mito. proteome'!A:G,7,FALSE)</f>
        <v>1940</v>
      </c>
      <c r="F514" s="4">
        <f t="shared" si="14"/>
        <v>711980</v>
      </c>
      <c r="I514" s="4">
        <f>VLOOKUP(A514,'High-confidence mito. proteome'!A:I,9,FALSE)</f>
        <v>1920</v>
      </c>
      <c r="J514" s="4">
        <f t="shared" si="15"/>
        <v>704640</v>
      </c>
    </row>
    <row r="515" spans="1:10" x14ac:dyDescent="0.2">
      <c r="A515" s="4" t="s">
        <v>693</v>
      </c>
      <c r="B515" s="4" t="s">
        <v>694</v>
      </c>
      <c r="C515" s="4" t="s">
        <v>3871</v>
      </c>
      <c r="D515" s="4">
        <v>324</v>
      </c>
      <c r="E515" s="4">
        <f>VLOOKUP(A515,'High-confidence mito. proteome'!A:G,7,FALSE)</f>
        <v>9227</v>
      </c>
      <c r="F515" s="4">
        <f t="shared" ref="F515:F578" si="16">D515*E515</f>
        <v>2989548</v>
      </c>
      <c r="I515" s="4">
        <f>VLOOKUP(A515,'High-confidence mito. proteome'!A:I,9,FALSE)</f>
        <v>2571</v>
      </c>
      <c r="J515" s="4">
        <f t="shared" ref="J515:J578" si="17">I515*D515</f>
        <v>833004</v>
      </c>
    </row>
    <row r="516" spans="1:10" x14ac:dyDescent="0.2">
      <c r="A516" s="4" t="s">
        <v>919</v>
      </c>
      <c r="B516" s="4" t="s">
        <v>2603</v>
      </c>
      <c r="C516" s="4" t="s">
        <v>3872</v>
      </c>
      <c r="D516" s="4">
        <v>463</v>
      </c>
      <c r="E516" s="4">
        <f>VLOOKUP(A516,'High-confidence mito. proteome'!A:G,7,FALSE)</f>
        <v>0</v>
      </c>
      <c r="F516" s="4">
        <f t="shared" si="16"/>
        <v>0</v>
      </c>
      <c r="I516" s="4">
        <f>VLOOKUP(A516,'High-confidence mito. proteome'!A:I,9,FALSE)</f>
        <v>0</v>
      </c>
      <c r="J516" s="4">
        <f t="shared" si="17"/>
        <v>0</v>
      </c>
    </row>
    <row r="517" spans="1:10" x14ac:dyDescent="0.2">
      <c r="A517" s="4" t="s">
        <v>888</v>
      </c>
      <c r="B517" s="27">
        <v>37165</v>
      </c>
      <c r="C517" s="4" t="s">
        <v>3873</v>
      </c>
      <c r="D517" s="4">
        <v>772</v>
      </c>
      <c r="E517" s="4">
        <f>VLOOKUP(A517,'High-confidence mito. proteome'!A:G,7,FALSE)</f>
        <v>5741</v>
      </c>
      <c r="F517" s="4">
        <f t="shared" si="16"/>
        <v>4432052</v>
      </c>
      <c r="I517" s="4">
        <f>VLOOKUP(A517,'High-confidence mito. proteome'!A:I,9,FALSE)</f>
        <v>6384</v>
      </c>
      <c r="J517" s="4">
        <f t="shared" si="17"/>
        <v>4928448</v>
      </c>
    </row>
    <row r="518" spans="1:10" x14ac:dyDescent="0.2">
      <c r="A518" s="4" t="s">
        <v>916</v>
      </c>
      <c r="B518" s="4" t="s">
        <v>917</v>
      </c>
      <c r="C518" s="4" t="s">
        <v>3874</v>
      </c>
      <c r="D518" s="4">
        <v>111</v>
      </c>
      <c r="E518" s="4">
        <f>VLOOKUP(A518,'High-confidence mito. proteome'!A:G,7,FALSE)</f>
        <v>155</v>
      </c>
      <c r="F518" s="4">
        <f t="shared" si="16"/>
        <v>17205</v>
      </c>
      <c r="I518" s="4">
        <f>VLOOKUP(A518,'High-confidence mito. proteome'!A:I,9,FALSE)</f>
        <v>502</v>
      </c>
      <c r="J518" s="4">
        <f t="shared" si="17"/>
        <v>55722</v>
      </c>
    </row>
    <row r="519" spans="1:10" x14ac:dyDescent="0.2">
      <c r="A519" s="4" t="s">
        <v>361</v>
      </c>
      <c r="B519" s="4" t="s">
        <v>362</v>
      </c>
      <c r="C519" s="4" t="s">
        <v>3562</v>
      </c>
      <c r="D519" s="4">
        <v>131</v>
      </c>
      <c r="E519" s="4">
        <f>VLOOKUP(A519,'High-confidence mito. proteome'!A:G,7,FALSE)</f>
        <v>1266</v>
      </c>
      <c r="F519" s="4">
        <f t="shared" si="16"/>
        <v>165846</v>
      </c>
      <c r="I519" s="4">
        <f>VLOOKUP(A519,'High-confidence mito. proteome'!A:I,9,FALSE)</f>
        <v>2356</v>
      </c>
      <c r="J519" s="4">
        <f t="shared" si="17"/>
        <v>308636</v>
      </c>
    </row>
    <row r="520" spans="1:10" x14ac:dyDescent="0.2">
      <c r="A520" s="4" t="s">
        <v>834</v>
      </c>
      <c r="B520" s="4" t="s">
        <v>835</v>
      </c>
      <c r="C520" s="4" t="s">
        <v>3606</v>
      </c>
      <c r="D520" s="4">
        <v>198</v>
      </c>
      <c r="E520" s="4">
        <f>VLOOKUP(A520,'High-confidence mito. proteome'!A:G,7,FALSE)</f>
        <v>2665</v>
      </c>
      <c r="F520" s="4">
        <f t="shared" si="16"/>
        <v>527670</v>
      </c>
      <c r="I520" s="4">
        <f>VLOOKUP(A520,'High-confidence mito. proteome'!A:I,9,FALSE)</f>
        <v>18383</v>
      </c>
      <c r="J520" s="4">
        <f t="shared" si="17"/>
        <v>3639834</v>
      </c>
    </row>
    <row r="521" spans="1:10" x14ac:dyDescent="0.2">
      <c r="A521" s="4" t="s">
        <v>1885</v>
      </c>
      <c r="B521" s="4" t="s">
        <v>1886</v>
      </c>
      <c r="C521" s="4" t="s">
        <v>3606</v>
      </c>
      <c r="D521" s="4">
        <v>640</v>
      </c>
      <c r="E521" s="4">
        <f>VLOOKUP(A521,'High-confidence mito. proteome'!A:G,7,FALSE)</f>
        <v>6537</v>
      </c>
      <c r="F521" s="4">
        <f t="shared" si="16"/>
        <v>4183680</v>
      </c>
      <c r="I521" s="4">
        <f>VLOOKUP(A521,'High-confidence mito. proteome'!A:I,9,FALSE)</f>
        <v>33739</v>
      </c>
      <c r="J521" s="4">
        <f t="shared" si="17"/>
        <v>21592960</v>
      </c>
    </row>
    <row r="522" spans="1:10" x14ac:dyDescent="0.2">
      <c r="A522" s="4" t="s">
        <v>913</v>
      </c>
      <c r="B522" s="4" t="s">
        <v>914</v>
      </c>
      <c r="C522" s="4" t="s">
        <v>3875</v>
      </c>
      <c r="D522" s="4">
        <v>302</v>
      </c>
      <c r="E522" s="4">
        <f>VLOOKUP(A522,'High-confidence mito. proteome'!A:G,7,FALSE)</f>
        <v>21471</v>
      </c>
      <c r="F522" s="4">
        <f t="shared" si="16"/>
        <v>6484242</v>
      </c>
      <c r="I522" s="4">
        <f>VLOOKUP(A522,'High-confidence mito. proteome'!A:I,9,FALSE)</f>
        <v>66078</v>
      </c>
      <c r="J522" s="4">
        <f t="shared" si="17"/>
        <v>19955556</v>
      </c>
    </row>
    <row r="523" spans="1:10" x14ac:dyDescent="0.2">
      <c r="A523" s="4" t="s">
        <v>103</v>
      </c>
      <c r="B523" s="4" t="s">
        <v>104</v>
      </c>
      <c r="C523" s="4" t="s">
        <v>3876</v>
      </c>
      <c r="D523" s="4">
        <v>247</v>
      </c>
      <c r="E523" s="4">
        <f>VLOOKUP(A523,'High-confidence mito. proteome'!A:G,7,FALSE)</f>
        <v>876854</v>
      </c>
      <c r="F523" s="4">
        <f t="shared" si="16"/>
        <v>216582938</v>
      </c>
      <c r="I523" s="4">
        <f>VLOOKUP(A523,'High-confidence mito. proteome'!A:I,9,FALSE)</f>
        <v>578317</v>
      </c>
      <c r="J523" s="4">
        <f t="shared" si="17"/>
        <v>142844299</v>
      </c>
    </row>
    <row r="524" spans="1:10" x14ac:dyDescent="0.2">
      <c r="A524" s="4" t="s">
        <v>910</v>
      </c>
      <c r="B524" s="4" t="s">
        <v>911</v>
      </c>
      <c r="C524" s="4" t="s">
        <v>3642</v>
      </c>
      <c r="D524" s="4">
        <v>628</v>
      </c>
      <c r="E524" s="4">
        <f>VLOOKUP(A524,'High-confidence mito. proteome'!A:G,7,FALSE)</f>
        <v>193</v>
      </c>
      <c r="F524" s="4">
        <f t="shared" si="16"/>
        <v>121204</v>
      </c>
      <c r="I524" s="4">
        <f>VLOOKUP(A524,'High-confidence mito. proteome'!A:I,9,FALSE)</f>
        <v>237</v>
      </c>
      <c r="J524" s="4">
        <f t="shared" si="17"/>
        <v>148836</v>
      </c>
    </row>
    <row r="525" spans="1:10" x14ac:dyDescent="0.2">
      <c r="A525" s="4" t="s">
        <v>725</v>
      </c>
      <c r="B525" s="4" t="s">
        <v>726</v>
      </c>
      <c r="C525" s="4" t="s">
        <v>3877</v>
      </c>
      <c r="D525" s="4">
        <v>952</v>
      </c>
      <c r="E525" s="4">
        <f>VLOOKUP(A525,'High-confidence mito. proteome'!A:G,7,FALSE)</f>
        <v>11257</v>
      </c>
      <c r="F525" s="4">
        <f t="shared" si="16"/>
        <v>10716664</v>
      </c>
      <c r="I525" s="4">
        <f>VLOOKUP(A525,'High-confidence mito. proteome'!A:I,9,FALSE)</f>
        <v>15901</v>
      </c>
      <c r="J525" s="4">
        <f t="shared" si="17"/>
        <v>15137752</v>
      </c>
    </row>
    <row r="526" spans="1:10" x14ac:dyDescent="0.2">
      <c r="A526" s="4" t="s">
        <v>908</v>
      </c>
      <c r="B526" s="4"/>
      <c r="C526" s="4"/>
      <c r="D526" s="4">
        <v>402</v>
      </c>
      <c r="E526" s="4">
        <f>VLOOKUP(A526,'High-confidence mito. proteome'!A:G,7,FALSE)</f>
        <v>0</v>
      </c>
      <c r="F526" s="4">
        <f t="shared" si="16"/>
        <v>0</v>
      </c>
      <c r="I526" s="4">
        <f>VLOOKUP(A526,'High-confidence mito. proteome'!A:I,9,FALSE)</f>
        <v>0</v>
      </c>
      <c r="J526" s="4">
        <f t="shared" si="17"/>
        <v>0</v>
      </c>
    </row>
    <row r="527" spans="1:10" x14ac:dyDescent="0.2">
      <c r="A527" s="4" t="s">
        <v>713</v>
      </c>
      <c r="B527" s="4" t="s">
        <v>714</v>
      </c>
      <c r="C527" s="4" t="s">
        <v>3570</v>
      </c>
      <c r="D527" s="4">
        <v>137</v>
      </c>
      <c r="E527" s="4">
        <f>VLOOKUP(A527,'High-confidence mito. proteome'!A:G,7,FALSE)</f>
        <v>1075</v>
      </c>
      <c r="F527" s="4">
        <f t="shared" si="16"/>
        <v>147275</v>
      </c>
      <c r="I527" s="4">
        <f>VLOOKUP(A527,'High-confidence mito. proteome'!A:I,9,FALSE)</f>
        <v>1525</v>
      </c>
      <c r="J527" s="4">
        <f t="shared" si="17"/>
        <v>208925</v>
      </c>
    </row>
    <row r="528" spans="1:10" x14ac:dyDescent="0.2">
      <c r="A528" s="4" t="s">
        <v>885</v>
      </c>
      <c r="B528" s="4" t="s">
        <v>886</v>
      </c>
      <c r="C528" s="4" t="s">
        <v>3562</v>
      </c>
      <c r="D528" s="4">
        <v>138</v>
      </c>
      <c r="E528" s="4">
        <f>VLOOKUP(A528,'High-confidence mito. proteome'!A:G,7,FALSE)</f>
        <v>2416</v>
      </c>
      <c r="F528" s="4">
        <f t="shared" si="16"/>
        <v>333408</v>
      </c>
      <c r="I528" s="4">
        <f>VLOOKUP(A528,'High-confidence mito. proteome'!A:I,9,FALSE)</f>
        <v>5465</v>
      </c>
      <c r="J528" s="4">
        <f t="shared" si="17"/>
        <v>754170</v>
      </c>
    </row>
    <row r="529" spans="1:10" x14ac:dyDescent="0.2">
      <c r="A529" s="4" t="s">
        <v>728</v>
      </c>
      <c r="B529" s="4" t="s">
        <v>729</v>
      </c>
      <c r="C529" s="4" t="s">
        <v>3878</v>
      </c>
      <c r="D529" s="4">
        <v>125</v>
      </c>
      <c r="E529" s="4">
        <f>VLOOKUP(A529,'High-confidence mito. proteome'!A:G,7,FALSE)</f>
        <v>5238</v>
      </c>
      <c r="F529" s="4">
        <f t="shared" si="16"/>
        <v>654750</v>
      </c>
      <c r="I529" s="4">
        <f>VLOOKUP(A529,'High-confidence mito. proteome'!A:I,9,FALSE)</f>
        <v>6947</v>
      </c>
      <c r="J529" s="4">
        <f t="shared" si="17"/>
        <v>868375</v>
      </c>
    </row>
    <row r="530" spans="1:10" x14ac:dyDescent="0.2">
      <c r="A530" s="4" t="s">
        <v>194</v>
      </c>
      <c r="B530" s="4" t="s">
        <v>195</v>
      </c>
      <c r="C530" s="4" t="s">
        <v>3879</v>
      </c>
      <c r="D530" s="4">
        <v>462</v>
      </c>
      <c r="E530" s="4">
        <f>VLOOKUP(A530,'High-confidence mito. proteome'!A:G,7,FALSE)</f>
        <v>214</v>
      </c>
      <c r="F530" s="4">
        <f t="shared" si="16"/>
        <v>98868</v>
      </c>
      <c r="I530" s="4">
        <f>VLOOKUP(A530,'High-confidence mito. proteome'!A:I,9,FALSE)</f>
        <v>295</v>
      </c>
      <c r="J530" s="4">
        <f t="shared" si="17"/>
        <v>136290</v>
      </c>
    </row>
    <row r="531" spans="1:10" x14ac:dyDescent="0.2">
      <c r="A531" s="4" t="s">
        <v>905</v>
      </c>
      <c r="B531" s="4" t="s">
        <v>906</v>
      </c>
      <c r="C531" s="4" t="s">
        <v>3880</v>
      </c>
      <c r="D531" s="4">
        <v>403</v>
      </c>
      <c r="E531" s="4">
        <f>VLOOKUP(A531,'High-confidence mito. proteome'!A:G,7,FALSE)</f>
        <v>4147</v>
      </c>
      <c r="F531" s="4">
        <f t="shared" si="16"/>
        <v>1671241</v>
      </c>
      <c r="I531" s="4">
        <f>VLOOKUP(A531,'High-confidence mito. proteome'!A:I,9,FALSE)</f>
        <v>6431</v>
      </c>
      <c r="J531" s="4">
        <f t="shared" si="17"/>
        <v>2591693</v>
      </c>
    </row>
    <row r="532" spans="1:10" x14ac:dyDescent="0.2">
      <c r="A532" s="4" t="s">
        <v>902</v>
      </c>
      <c r="B532" s="4" t="s">
        <v>903</v>
      </c>
      <c r="C532" s="4" t="s">
        <v>3881</v>
      </c>
      <c r="D532" s="4">
        <v>632</v>
      </c>
      <c r="E532" s="4">
        <f>VLOOKUP(A532,'High-confidence mito. proteome'!A:G,7,FALSE)</f>
        <v>3054</v>
      </c>
      <c r="F532" s="4">
        <f t="shared" si="16"/>
        <v>1930128</v>
      </c>
      <c r="I532" s="4">
        <f>VLOOKUP(A532,'High-confidence mito. proteome'!A:I,9,FALSE)</f>
        <v>3391</v>
      </c>
      <c r="J532" s="4">
        <f t="shared" si="17"/>
        <v>2143112</v>
      </c>
    </row>
    <row r="533" spans="1:10" x14ac:dyDescent="0.2">
      <c r="A533" s="4" t="s">
        <v>899</v>
      </c>
      <c r="B533" s="4" t="s">
        <v>900</v>
      </c>
      <c r="C533" s="4" t="s">
        <v>3882</v>
      </c>
      <c r="D533" s="4">
        <v>271</v>
      </c>
      <c r="E533" s="4">
        <f>VLOOKUP(A533,'High-confidence mito. proteome'!A:G,7,FALSE)</f>
        <v>0</v>
      </c>
      <c r="F533" s="4">
        <f t="shared" si="16"/>
        <v>0</v>
      </c>
      <c r="I533" s="4">
        <f>VLOOKUP(A533,'High-confidence mito. proteome'!A:I,9,FALSE)</f>
        <v>0</v>
      </c>
      <c r="J533" s="4">
        <f t="shared" si="17"/>
        <v>0</v>
      </c>
    </row>
    <row r="534" spans="1:10" x14ac:dyDescent="0.2">
      <c r="A534" s="4" t="s">
        <v>1918</v>
      </c>
      <c r="B534" s="4" t="s">
        <v>1919</v>
      </c>
      <c r="C534" s="4" t="s">
        <v>3562</v>
      </c>
      <c r="D534" s="4">
        <v>264</v>
      </c>
      <c r="E534" s="4">
        <f>VLOOKUP(A534,'High-confidence mito. proteome'!A:G,7,FALSE)</f>
        <v>1948</v>
      </c>
      <c r="F534" s="4">
        <f t="shared" si="16"/>
        <v>514272</v>
      </c>
      <c r="I534" s="4">
        <f>VLOOKUP(A534,'High-confidence mito. proteome'!A:I,9,FALSE)</f>
        <v>2793</v>
      </c>
      <c r="J534" s="4">
        <f t="shared" si="17"/>
        <v>737352</v>
      </c>
    </row>
    <row r="535" spans="1:10" x14ac:dyDescent="0.2">
      <c r="A535" s="4" t="s">
        <v>932</v>
      </c>
      <c r="B535" s="4" t="s">
        <v>933</v>
      </c>
      <c r="C535" s="4" t="s">
        <v>3604</v>
      </c>
      <c r="D535" s="4">
        <v>540</v>
      </c>
      <c r="E535" s="4">
        <f>VLOOKUP(A535,'High-confidence mito. proteome'!A:G,7,FALSE)</f>
        <v>7967</v>
      </c>
      <c r="F535" s="4">
        <f t="shared" si="16"/>
        <v>4302180</v>
      </c>
      <c r="I535" s="4">
        <f>VLOOKUP(A535,'High-confidence mito. proteome'!A:I,9,FALSE)</f>
        <v>17875</v>
      </c>
      <c r="J535" s="4">
        <f t="shared" si="17"/>
        <v>9652500</v>
      </c>
    </row>
    <row r="536" spans="1:10" x14ac:dyDescent="0.2">
      <c r="A536" s="4" t="s">
        <v>936</v>
      </c>
      <c r="B536" s="4" t="s">
        <v>937</v>
      </c>
      <c r="C536" s="4" t="s">
        <v>3698</v>
      </c>
      <c r="D536" s="4">
        <v>1683</v>
      </c>
      <c r="E536" s="4">
        <f>VLOOKUP(A536,'High-confidence mito. proteome'!A:G,7,FALSE)</f>
        <v>90</v>
      </c>
      <c r="F536" s="4">
        <f t="shared" si="16"/>
        <v>151470</v>
      </c>
      <c r="I536" s="4">
        <f>VLOOKUP(A536,'High-confidence mito. proteome'!A:I,9,FALSE)</f>
        <v>37</v>
      </c>
      <c r="J536" s="4">
        <f t="shared" si="17"/>
        <v>62271</v>
      </c>
    </row>
    <row r="537" spans="1:10" x14ac:dyDescent="0.2">
      <c r="A537" s="4" t="s">
        <v>939</v>
      </c>
      <c r="B537" s="4" t="s">
        <v>940</v>
      </c>
      <c r="C537" s="4" t="s">
        <v>3883</v>
      </c>
      <c r="D537" s="4">
        <v>643</v>
      </c>
      <c r="E537" s="4">
        <f>VLOOKUP(A537,'High-confidence mito. proteome'!A:G,7,FALSE)</f>
        <v>265</v>
      </c>
      <c r="F537" s="4">
        <f t="shared" si="16"/>
        <v>170395</v>
      </c>
      <c r="I537" s="4">
        <f>VLOOKUP(A537,'High-confidence mito. proteome'!A:I,9,FALSE)</f>
        <v>268</v>
      </c>
      <c r="J537" s="4">
        <f t="shared" si="17"/>
        <v>172324</v>
      </c>
    </row>
    <row r="538" spans="1:10" x14ac:dyDescent="0.2">
      <c r="A538" s="4" t="s">
        <v>943</v>
      </c>
      <c r="B538" s="4" t="s">
        <v>944</v>
      </c>
      <c r="C538" s="4" t="s">
        <v>3884</v>
      </c>
      <c r="D538" s="4">
        <v>365</v>
      </c>
      <c r="E538" s="4">
        <f>VLOOKUP(A538,'High-confidence mito. proteome'!A:G,7,FALSE)</f>
        <v>10170</v>
      </c>
      <c r="F538" s="4">
        <f t="shared" si="16"/>
        <v>3712050</v>
      </c>
      <c r="I538" s="4">
        <f>VLOOKUP(A538,'High-confidence mito. proteome'!A:I,9,FALSE)</f>
        <v>13665</v>
      </c>
      <c r="J538" s="4">
        <f t="shared" si="17"/>
        <v>4987725</v>
      </c>
    </row>
    <row r="539" spans="1:10" x14ac:dyDescent="0.2">
      <c r="A539" s="4" t="s">
        <v>946</v>
      </c>
      <c r="B539" s="4" t="s">
        <v>947</v>
      </c>
      <c r="C539" s="4" t="s">
        <v>3580</v>
      </c>
      <c r="D539" s="4">
        <v>133</v>
      </c>
      <c r="E539" s="4">
        <f>VLOOKUP(A539,'High-confidence mito. proteome'!A:G,7,FALSE)</f>
        <v>1874</v>
      </c>
      <c r="F539" s="4">
        <f t="shared" si="16"/>
        <v>249242</v>
      </c>
      <c r="I539" s="4">
        <f>VLOOKUP(A539,'High-confidence mito. proteome'!A:I,9,FALSE)</f>
        <v>10439</v>
      </c>
      <c r="J539" s="4">
        <f t="shared" si="17"/>
        <v>1388387</v>
      </c>
    </row>
    <row r="540" spans="1:10" x14ac:dyDescent="0.2">
      <c r="A540" s="4" t="s">
        <v>530</v>
      </c>
      <c r="B540" s="4" t="s">
        <v>531</v>
      </c>
      <c r="C540" s="4" t="s">
        <v>3820</v>
      </c>
      <c r="D540" s="4">
        <v>304</v>
      </c>
      <c r="E540" s="4">
        <f>VLOOKUP(A540,'High-confidence mito. proteome'!A:G,7,FALSE)</f>
        <v>141</v>
      </c>
      <c r="F540" s="4">
        <f t="shared" si="16"/>
        <v>42864</v>
      </c>
      <c r="I540" s="4">
        <f>VLOOKUP(A540,'High-confidence mito. proteome'!A:I,9,FALSE)</f>
        <v>170</v>
      </c>
      <c r="J540" s="4">
        <f t="shared" si="17"/>
        <v>51680</v>
      </c>
    </row>
    <row r="541" spans="1:10" x14ac:dyDescent="0.2">
      <c r="A541" s="4" t="s">
        <v>949</v>
      </c>
      <c r="B541" s="4" t="s">
        <v>950</v>
      </c>
      <c r="C541" s="4" t="s">
        <v>3827</v>
      </c>
      <c r="D541" s="4">
        <v>197</v>
      </c>
      <c r="E541" s="4">
        <f>VLOOKUP(A541,'High-confidence mito. proteome'!A:G,7,FALSE)</f>
        <v>1398</v>
      </c>
      <c r="F541" s="4">
        <f t="shared" si="16"/>
        <v>275406</v>
      </c>
      <c r="I541" s="4">
        <f>VLOOKUP(A541,'High-confidence mito. proteome'!A:I,9,FALSE)</f>
        <v>2104</v>
      </c>
      <c r="J541" s="4">
        <f t="shared" si="17"/>
        <v>414488</v>
      </c>
    </row>
    <row r="542" spans="1:10" x14ac:dyDescent="0.2">
      <c r="A542" s="4" t="s">
        <v>67</v>
      </c>
      <c r="B542" s="4" t="s">
        <v>68</v>
      </c>
      <c r="C542" s="4" t="s">
        <v>3885</v>
      </c>
      <c r="D542" s="4">
        <v>361</v>
      </c>
      <c r="E542" s="4">
        <f>VLOOKUP(A542,'High-confidence mito. proteome'!A:G,7,FALSE)</f>
        <v>8440</v>
      </c>
      <c r="F542" s="4">
        <f t="shared" si="16"/>
        <v>3046840</v>
      </c>
      <c r="I542" s="4">
        <f>VLOOKUP(A542,'High-confidence mito. proteome'!A:I,9,FALSE)</f>
        <v>18188</v>
      </c>
      <c r="J542" s="4">
        <f t="shared" si="17"/>
        <v>6565868</v>
      </c>
    </row>
    <row r="543" spans="1:10" x14ac:dyDescent="0.2">
      <c r="A543" s="4" t="s">
        <v>952</v>
      </c>
      <c r="B543" s="4"/>
      <c r="C543" s="4"/>
      <c r="D543" s="4">
        <v>352</v>
      </c>
      <c r="E543" s="4">
        <f>VLOOKUP(A543,'High-confidence mito. proteome'!A:G,7,FALSE)</f>
        <v>2249</v>
      </c>
      <c r="F543" s="4">
        <f t="shared" si="16"/>
        <v>791648</v>
      </c>
      <c r="I543" s="4">
        <f>VLOOKUP(A543,'High-confidence mito. proteome'!A:I,9,FALSE)</f>
        <v>3576</v>
      </c>
      <c r="J543" s="4">
        <f t="shared" si="17"/>
        <v>1258752</v>
      </c>
    </row>
    <row r="544" spans="1:10" x14ac:dyDescent="0.2">
      <c r="A544" s="4" t="s">
        <v>953</v>
      </c>
      <c r="B544" s="4" t="s">
        <v>954</v>
      </c>
      <c r="C544" s="4" t="s">
        <v>3886</v>
      </c>
      <c r="D544" s="4">
        <v>348</v>
      </c>
      <c r="E544" s="4">
        <f>VLOOKUP(A544,'High-confidence mito. proteome'!A:G,7,FALSE)</f>
        <v>1748</v>
      </c>
      <c r="F544" s="4">
        <f t="shared" si="16"/>
        <v>608304</v>
      </c>
      <c r="I544" s="4">
        <f>VLOOKUP(A544,'High-confidence mito. proteome'!A:I,9,FALSE)</f>
        <v>818</v>
      </c>
      <c r="J544" s="4">
        <f t="shared" si="17"/>
        <v>284664</v>
      </c>
    </row>
    <row r="545" spans="1:10" x14ac:dyDescent="0.2">
      <c r="A545" s="4" t="s">
        <v>956</v>
      </c>
      <c r="B545" s="4" t="s">
        <v>957</v>
      </c>
      <c r="C545" s="4" t="s">
        <v>3592</v>
      </c>
      <c r="D545" s="4">
        <v>370</v>
      </c>
      <c r="E545" s="4">
        <f>VLOOKUP(A545,'High-confidence mito. proteome'!A:G,7,FALSE)</f>
        <v>1368</v>
      </c>
      <c r="F545" s="4">
        <f t="shared" si="16"/>
        <v>506160</v>
      </c>
      <c r="I545" s="4">
        <f>VLOOKUP(A545,'High-confidence mito. proteome'!A:I,9,FALSE)</f>
        <v>7027</v>
      </c>
      <c r="J545" s="4">
        <f t="shared" si="17"/>
        <v>2599990</v>
      </c>
    </row>
    <row r="546" spans="1:10" x14ac:dyDescent="0.2">
      <c r="A546" s="4" t="s">
        <v>959</v>
      </c>
      <c r="B546" s="4" t="s">
        <v>960</v>
      </c>
      <c r="C546" s="4" t="s">
        <v>3887</v>
      </c>
      <c r="D546" s="4">
        <v>838</v>
      </c>
      <c r="E546" s="4">
        <f>VLOOKUP(A546,'High-confidence mito. proteome'!A:G,7,FALSE)</f>
        <v>326</v>
      </c>
      <c r="F546" s="4">
        <f t="shared" si="16"/>
        <v>273188</v>
      </c>
      <c r="I546" s="4">
        <f>VLOOKUP(A546,'High-confidence mito. proteome'!A:I,9,FALSE)</f>
        <v>322</v>
      </c>
      <c r="J546" s="4">
        <f t="shared" si="17"/>
        <v>269836</v>
      </c>
    </row>
    <row r="547" spans="1:10" x14ac:dyDescent="0.2">
      <c r="A547" s="4" t="s">
        <v>516</v>
      </c>
      <c r="B547" s="4" t="s">
        <v>517</v>
      </c>
      <c r="C547" s="4" t="s">
        <v>3562</v>
      </c>
      <c r="D547" s="4">
        <v>195</v>
      </c>
      <c r="E547" s="4">
        <f>VLOOKUP(A547,'High-confidence mito. proteome'!A:G,7,FALSE)</f>
        <v>1849</v>
      </c>
      <c r="F547" s="4">
        <f t="shared" si="16"/>
        <v>360555</v>
      </c>
      <c r="I547" s="4">
        <f>VLOOKUP(A547,'High-confidence mito. proteome'!A:I,9,FALSE)</f>
        <v>2776</v>
      </c>
      <c r="J547" s="4">
        <f t="shared" si="17"/>
        <v>541320</v>
      </c>
    </row>
    <row r="548" spans="1:10" x14ac:dyDescent="0.2">
      <c r="A548" s="4" t="s">
        <v>962</v>
      </c>
      <c r="B548" s="4" t="s">
        <v>963</v>
      </c>
      <c r="C548" s="4" t="s">
        <v>3888</v>
      </c>
      <c r="D548" s="4">
        <v>345</v>
      </c>
      <c r="E548" s="4">
        <f>VLOOKUP(A548,'High-confidence mito. proteome'!A:G,7,FALSE)</f>
        <v>432</v>
      </c>
      <c r="F548" s="4">
        <f t="shared" si="16"/>
        <v>149040</v>
      </c>
      <c r="I548" s="4">
        <f>VLOOKUP(A548,'High-confidence mito. proteome'!A:I,9,FALSE)</f>
        <v>587</v>
      </c>
      <c r="J548" s="4">
        <f t="shared" si="17"/>
        <v>202515</v>
      </c>
    </row>
    <row r="549" spans="1:10" x14ac:dyDescent="0.2">
      <c r="A549" s="4" t="s">
        <v>1852</v>
      </c>
      <c r="B549" s="4" t="s">
        <v>1853</v>
      </c>
      <c r="C549" s="4" t="s">
        <v>3889</v>
      </c>
      <c r="D549" s="4">
        <v>757</v>
      </c>
      <c r="E549" s="4">
        <f>VLOOKUP(A549,'High-confidence mito. proteome'!A:G,7,FALSE)</f>
        <v>3232</v>
      </c>
      <c r="F549" s="4">
        <f t="shared" si="16"/>
        <v>2446624</v>
      </c>
      <c r="I549" s="4">
        <f>VLOOKUP(A549,'High-confidence mito. proteome'!A:I,9,FALSE)</f>
        <v>5888</v>
      </c>
      <c r="J549" s="4">
        <f t="shared" si="17"/>
        <v>4457216</v>
      </c>
    </row>
    <row r="550" spans="1:10" x14ac:dyDescent="0.2">
      <c r="A550" s="4" t="s">
        <v>1417</v>
      </c>
      <c r="B550" s="4" t="s">
        <v>1418</v>
      </c>
      <c r="C550" s="4" t="s">
        <v>3890</v>
      </c>
      <c r="D550" s="4">
        <v>426</v>
      </c>
      <c r="E550" s="4">
        <f>VLOOKUP(A550,'High-confidence mito. proteome'!A:G,7,FALSE)</f>
        <v>223</v>
      </c>
      <c r="F550" s="4">
        <f t="shared" si="16"/>
        <v>94998</v>
      </c>
      <c r="I550" s="4">
        <f>VLOOKUP(A550,'High-confidence mito. proteome'!A:I,9,FALSE)</f>
        <v>221</v>
      </c>
      <c r="J550" s="4">
        <f t="shared" si="17"/>
        <v>94146</v>
      </c>
    </row>
    <row r="551" spans="1:10" x14ac:dyDescent="0.2">
      <c r="A551" s="4" t="s">
        <v>2247</v>
      </c>
      <c r="B551" s="4" t="s">
        <v>2248</v>
      </c>
      <c r="C551" s="4" t="s">
        <v>3891</v>
      </c>
      <c r="D551" s="4">
        <v>665</v>
      </c>
      <c r="E551" s="4">
        <f>VLOOKUP(A551,'High-confidence mito. proteome'!A:G,7,FALSE)</f>
        <v>31</v>
      </c>
      <c r="F551" s="4">
        <f t="shared" si="16"/>
        <v>20615</v>
      </c>
      <c r="I551" s="4">
        <f>VLOOKUP(A551,'High-confidence mito. proteome'!A:I,9,FALSE)</f>
        <v>30</v>
      </c>
      <c r="J551" s="4">
        <f t="shared" si="17"/>
        <v>19950</v>
      </c>
    </row>
    <row r="552" spans="1:10" x14ac:dyDescent="0.2">
      <c r="A552" s="4" t="s">
        <v>2423</v>
      </c>
      <c r="B552" s="4" t="s">
        <v>2424</v>
      </c>
      <c r="C552" s="4" t="s">
        <v>3545</v>
      </c>
      <c r="D552" s="4">
        <v>69</v>
      </c>
      <c r="E552" s="4">
        <f>VLOOKUP(A552,'High-confidence mito. proteome'!A:G,7,FALSE)</f>
        <v>3082</v>
      </c>
      <c r="F552" s="4">
        <f t="shared" si="16"/>
        <v>212658</v>
      </c>
      <c r="I552" s="4">
        <f>VLOOKUP(A552,'High-confidence mito. proteome'!A:I,9,FALSE)</f>
        <v>6381</v>
      </c>
      <c r="J552" s="4">
        <f t="shared" si="17"/>
        <v>440289</v>
      </c>
    </row>
    <row r="553" spans="1:10" x14ac:dyDescent="0.2">
      <c r="A553" s="4" t="s">
        <v>2250</v>
      </c>
      <c r="B553" s="4" t="s">
        <v>2251</v>
      </c>
      <c r="C553" s="4" t="s">
        <v>3892</v>
      </c>
      <c r="D553" s="4">
        <v>879</v>
      </c>
      <c r="E553" s="4">
        <f>VLOOKUP(A553,'High-confidence mito. proteome'!A:G,7,FALSE)</f>
        <v>1495</v>
      </c>
      <c r="F553" s="4">
        <f t="shared" si="16"/>
        <v>1314105</v>
      </c>
      <c r="I553" s="4">
        <f>VLOOKUP(A553,'High-confidence mito. proteome'!A:I,9,FALSE)</f>
        <v>1611</v>
      </c>
      <c r="J553" s="4">
        <f t="shared" si="17"/>
        <v>1416069</v>
      </c>
    </row>
    <row r="554" spans="1:10" x14ac:dyDescent="0.2">
      <c r="A554" s="4" t="s">
        <v>2501</v>
      </c>
      <c r="B554" s="4" t="s">
        <v>2502</v>
      </c>
      <c r="C554" s="4" t="s">
        <v>3545</v>
      </c>
      <c r="D554" s="4">
        <v>98</v>
      </c>
      <c r="E554" s="4">
        <f>VLOOKUP(A554,'High-confidence mito. proteome'!A:G,7,FALSE)</f>
        <v>233</v>
      </c>
      <c r="F554" s="4">
        <f t="shared" si="16"/>
        <v>22834</v>
      </c>
      <c r="I554" s="4">
        <f>VLOOKUP(A554,'High-confidence mito. proteome'!A:I,9,FALSE)</f>
        <v>415</v>
      </c>
      <c r="J554" s="4">
        <f t="shared" si="17"/>
        <v>40670</v>
      </c>
    </row>
    <row r="555" spans="1:10" x14ac:dyDescent="0.2">
      <c r="A555" s="4" t="s">
        <v>317</v>
      </c>
      <c r="B555" s="4" t="s">
        <v>318</v>
      </c>
      <c r="C555" s="4" t="s">
        <v>3893</v>
      </c>
      <c r="D555" s="4">
        <v>639</v>
      </c>
      <c r="E555" s="4">
        <f>VLOOKUP(A555,'High-confidence mito. proteome'!A:G,7,FALSE)</f>
        <v>67110</v>
      </c>
      <c r="F555" s="4">
        <f t="shared" si="16"/>
        <v>42883290</v>
      </c>
      <c r="I555" s="4">
        <f>VLOOKUP(A555,'High-confidence mito. proteome'!A:I,9,FALSE)</f>
        <v>10255</v>
      </c>
      <c r="J555" s="4">
        <f t="shared" si="17"/>
        <v>6552945</v>
      </c>
    </row>
    <row r="556" spans="1:10" x14ac:dyDescent="0.2">
      <c r="A556" s="4" t="s">
        <v>2253</v>
      </c>
      <c r="B556" s="4" t="s">
        <v>2254</v>
      </c>
      <c r="C556" s="4" t="s">
        <v>3894</v>
      </c>
      <c r="D556" s="4">
        <v>250</v>
      </c>
      <c r="E556" s="4">
        <f>VLOOKUP(A556,'High-confidence mito. proteome'!A:G,7,FALSE)</f>
        <v>0</v>
      </c>
      <c r="F556" s="4">
        <f t="shared" si="16"/>
        <v>0</v>
      </c>
      <c r="I556" s="4">
        <f>VLOOKUP(A556,'High-confidence mito. proteome'!A:I,9,FALSE)</f>
        <v>0</v>
      </c>
      <c r="J556" s="4">
        <f t="shared" si="17"/>
        <v>0</v>
      </c>
    </row>
    <row r="557" spans="1:10" x14ac:dyDescent="0.2">
      <c r="A557" s="4" t="s">
        <v>2256</v>
      </c>
      <c r="B557" s="4" t="s">
        <v>2257</v>
      </c>
      <c r="C557" s="4" t="s">
        <v>3670</v>
      </c>
      <c r="D557" s="4">
        <v>230</v>
      </c>
      <c r="E557" s="4">
        <f>VLOOKUP(A557,'High-confidence mito. proteome'!A:G,7,FALSE)</f>
        <v>0</v>
      </c>
      <c r="F557" s="4">
        <f t="shared" si="16"/>
        <v>0</v>
      </c>
      <c r="I557" s="4">
        <f>VLOOKUP(A557,'High-confidence mito. proteome'!A:I,9,FALSE)</f>
        <v>0</v>
      </c>
      <c r="J557" s="4">
        <f t="shared" si="17"/>
        <v>0</v>
      </c>
    </row>
    <row r="558" spans="1:10" x14ac:dyDescent="0.2">
      <c r="A558" s="4" t="s">
        <v>2259</v>
      </c>
      <c r="B558" s="4" t="s">
        <v>2260</v>
      </c>
      <c r="C558" s="4" t="s">
        <v>3895</v>
      </c>
      <c r="D558" s="4">
        <v>3144</v>
      </c>
      <c r="E558" s="4">
        <f>VLOOKUP(A558,'High-confidence mito. proteome'!A:G,7,FALSE)</f>
        <v>1216</v>
      </c>
      <c r="F558" s="4">
        <f t="shared" si="16"/>
        <v>3823104</v>
      </c>
      <c r="I558" s="4">
        <f>VLOOKUP(A558,'High-confidence mito. proteome'!A:I,9,FALSE)</f>
        <v>1307</v>
      </c>
      <c r="J558" s="4">
        <f t="shared" si="17"/>
        <v>4109208</v>
      </c>
    </row>
    <row r="559" spans="1:10" x14ac:dyDescent="0.2">
      <c r="A559" s="4" t="s">
        <v>496</v>
      </c>
      <c r="B559" s="4" t="s">
        <v>497</v>
      </c>
      <c r="C559" s="4" t="s">
        <v>3606</v>
      </c>
      <c r="D559" s="4">
        <v>266</v>
      </c>
      <c r="E559" s="4">
        <f>VLOOKUP(A559,'High-confidence mito. proteome'!A:G,7,FALSE)</f>
        <v>11429</v>
      </c>
      <c r="F559" s="4">
        <f t="shared" si="16"/>
        <v>3040114</v>
      </c>
      <c r="I559" s="4">
        <f>VLOOKUP(A559,'High-confidence mito. proteome'!A:I,9,FALSE)</f>
        <v>85568</v>
      </c>
      <c r="J559" s="4">
        <f t="shared" si="17"/>
        <v>22761088</v>
      </c>
    </row>
    <row r="560" spans="1:10" x14ac:dyDescent="0.2">
      <c r="A560" s="4" t="s">
        <v>2262</v>
      </c>
      <c r="B560" s="4" t="s">
        <v>2263</v>
      </c>
      <c r="C560" s="4" t="s">
        <v>3827</v>
      </c>
      <c r="D560" s="4">
        <v>168</v>
      </c>
      <c r="E560" s="4">
        <f>VLOOKUP(A560,'High-confidence mito. proteome'!A:G,7,FALSE)</f>
        <v>3983</v>
      </c>
      <c r="F560" s="4">
        <f t="shared" si="16"/>
        <v>669144</v>
      </c>
      <c r="I560" s="4">
        <f>VLOOKUP(A560,'High-confidence mito. proteome'!A:I,9,FALSE)</f>
        <v>3878</v>
      </c>
      <c r="J560" s="4">
        <f t="shared" si="17"/>
        <v>651504</v>
      </c>
    </row>
    <row r="561" spans="1:10" x14ac:dyDescent="0.2">
      <c r="A561" s="4" t="s">
        <v>2265</v>
      </c>
      <c r="B561" s="4" t="s">
        <v>2266</v>
      </c>
      <c r="C561" s="4" t="s">
        <v>3896</v>
      </c>
      <c r="D561" s="4">
        <v>337</v>
      </c>
      <c r="E561" s="4">
        <f>VLOOKUP(A561,'High-confidence mito. proteome'!A:G,7,FALSE)</f>
        <v>3152</v>
      </c>
      <c r="F561" s="4">
        <f t="shared" si="16"/>
        <v>1062224</v>
      </c>
      <c r="I561" s="4">
        <f>VLOOKUP(A561,'High-confidence mito. proteome'!A:I,9,FALSE)</f>
        <v>1852</v>
      </c>
      <c r="J561" s="4">
        <f t="shared" si="17"/>
        <v>624124</v>
      </c>
    </row>
    <row r="562" spans="1:10" x14ac:dyDescent="0.2">
      <c r="A562" s="4" t="s">
        <v>2268</v>
      </c>
      <c r="B562" s="4" t="s">
        <v>2269</v>
      </c>
      <c r="C562" s="4"/>
      <c r="D562" s="4">
        <v>250</v>
      </c>
      <c r="E562" s="4">
        <f>VLOOKUP(A562,'High-confidence mito. proteome'!A:G,7,FALSE)</f>
        <v>1536</v>
      </c>
      <c r="F562" s="4">
        <f t="shared" si="16"/>
        <v>384000</v>
      </c>
      <c r="I562" s="4">
        <f>VLOOKUP(A562,'High-confidence mito. proteome'!A:I,9,FALSE)</f>
        <v>697</v>
      </c>
      <c r="J562" s="4">
        <f t="shared" si="17"/>
        <v>174250</v>
      </c>
    </row>
    <row r="563" spans="1:10" x14ac:dyDescent="0.2">
      <c r="A563" s="4" t="s">
        <v>1900</v>
      </c>
      <c r="B563" s="4" t="s">
        <v>1901</v>
      </c>
      <c r="C563" s="4" t="s">
        <v>3545</v>
      </c>
      <c r="D563" s="4">
        <v>83</v>
      </c>
      <c r="E563" s="4">
        <f>VLOOKUP(A563,'High-confidence mito. proteome'!A:G,7,FALSE)</f>
        <v>7028</v>
      </c>
      <c r="F563" s="4">
        <f t="shared" si="16"/>
        <v>583324</v>
      </c>
      <c r="I563" s="4">
        <f>VLOOKUP(A563,'High-confidence mito. proteome'!A:I,9,FALSE)</f>
        <v>42099</v>
      </c>
      <c r="J563" s="4">
        <f t="shared" si="17"/>
        <v>3494217</v>
      </c>
    </row>
    <row r="564" spans="1:10" x14ac:dyDescent="0.2">
      <c r="A564" s="4" t="s">
        <v>508</v>
      </c>
      <c r="B564" s="4" t="s">
        <v>509</v>
      </c>
      <c r="C564" s="4" t="s">
        <v>3622</v>
      </c>
      <c r="D564" s="4">
        <v>103</v>
      </c>
      <c r="E564" s="4">
        <f>VLOOKUP(A564,'High-confidence mito. proteome'!A:G,7,FALSE)</f>
        <v>37426</v>
      </c>
      <c r="F564" s="4">
        <f t="shared" si="16"/>
        <v>3854878</v>
      </c>
      <c r="I564" s="4">
        <f>VLOOKUP(A564,'High-confidence mito. proteome'!A:I,9,FALSE)</f>
        <v>46825</v>
      </c>
      <c r="J564" s="4">
        <f t="shared" si="17"/>
        <v>4822975</v>
      </c>
    </row>
    <row r="565" spans="1:10" x14ac:dyDescent="0.2">
      <c r="A565" s="4" t="s">
        <v>2374</v>
      </c>
      <c r="B565" s="4" t="s">
        <v>2616</v>
      </c>
      <c r="C565" s="4" t="s">
        <v>3897</v>
      </c>
      <c r="D565" s="4">
        <v>428</v>
      </c>
      <c r="E565" s="4">
        <f>VLOOKUP(A565,'High-confidence mito. proteome'!A:G,7,FALSE)</f>
        <v>0</v>
      </c>
      <c r="F565" s="4">
        <f t="shared" si="16"/>
        <v>0</v>
      </c>
      <c r="I565" s="4">
        <f>VLOOKUP(A565,'High-confidence mito. proteome'!A:I,9,FALSE)</f>
        <v>0</v>
      </c>
      <c r="J565" s="4">
        <f t="shared" si="17"/>
        <v>0</v>
      </c>
    </row>
    <row r="566" spans="1:10" x14ac:dyDescent="0.2">
      <c r="A566" s="4" t="s">
        <v>1855</v>
      </c>
      <c r="B566" s="4" t="s">
        <v>1856</v>
      </c>
      <c r="C566" s="4" t="s">
        <v>3898</v>
      </c>
      <c r="D566" s="4">
        <v>269</v>
      </c>
      <c r="E566" s="4">
        <f>VLOOKUP(A566,'High-confidence mito. proteome'!A:G,7,FALSE)</f>
        <v>1437</v>
      </c>
      <c r="F566" s="4">
        <f t="shared" si="16"/>
        <v>386553</v>
      </c>
      <c r="I566" s="4">
        <f>VLOOKUP(A566,'High-confidence mito. proteome'!A:I,9,FALSE)</f>
        <v>1766</v>
      </c>
      <c r="J566" s="4">
        <f t="shared" si="17"/>
        <v>475054</v>
      </c>
    </row>
    <row r="567" spans="1:10" x14ac:dyDescent="0.2">
      <c r="A567" s="4" t="s">
        <v>740</v>
      </c>
      <c r="B567" s="4" t="s">
        <v>741</v>
      </c>
      <c r="C567" s="4" t="s">
        <v>3569</v>
      </c>
      <c r="D567" s="4">
        <v>965</v>
      </c>
      <c r="E567" s="4">
        <f>VLOOKUP(A567,'High-confidence mito. proteome'!A:G,7,FALSE)</f>
        <v>0</v>
      </c>
      <c r="F567" s="4">
        <f t="shared" si="16"/>
        <v>0</v>
      </c>
      <c r="I567" s="4">
        <f>VLOOKUP(A567,'High-confidence mito. proteome'!A:I,9,FALSE)</f>
        <v>0</v>
      </c>
      <c r="J567" s="4">
        <f t="shared" si="17"/>
        <v>0</v>
      </c>
    </row>
    <row r="568" spans="1:10" x14ac:dyDescent="0.2">
      <c r="A568" s="4" t="s">
        <v>548</v>
      </c>
      <c r="B568" s="4" t="s">
        <v>549</v>
      </c>
      <c r="C568" s="4" t="s">
        <v>3826</v>
      </c>
      <c r="D568" s="4">
        <v>761</v>
      </c>
      <c r="E568" s="4">
        <f>VLOOKUP(A568,'High-confidence mito. proteome'!A:G,7,FALSE)</f>
        <v>3522</v>
      </c>
      <c r="F568" s="4">
        <f t="shared" si="16"/>
        <v>2680242</v>
      </c>
      <c r="I568" s="4">
        <f>VLOOKUP(A568,'High-confidence mito. proteome'!A:I,9,FALSE)</f>
        <v>4919</v>
      </c>
      <c r="J568" s="4">
        <f t="shared" si="17"/>
        <v>3743359</v>
      </c>
    </row>
    <row r="569" spans="1:10" x14ac:dyDescent="0.2">
      <c r="A569" s="4" t="s">
        <v>2271</v>
      </c>
      <c r="B569" s="4" t="s">
        <v>2272</v>
      </c>
      <c r="C569" s="4" t="s">
        <v>3580</v>
      </c>
      <c r="D569" s="4">
        <v>583</v>
      </c>
      <c r="E569" s="4">
        <f>VLOOKUP(A569,'High-confidence mito. proteome'!A:G,7,FALSE)</f>
        <v>528</v>
      </c>
      <c r="F569" s="4">
        <f t="shared" si="16"/>
        <v>307824</v>
      </c>
      <c r="I569" s="4">
        <f>VLOOKUP(A569,'High-confidence mito. proteome'!A:I,9,FALSE)</f>
        <v>937</v>
      </c>
      <c r="J569" s="4">
        <f t="shared" si="17"/>
        <v>546271</v>
      </c>
    </row>
    <row r="570" spans="1:10" x14ac:dyDescent="0.2">
      <c r="A570" s="4" t="s">
        <v>2463</v>
      </c>
      <c r="B570" s="4" t="s">
        <v>2464</v>
      </c>
      <c r="C570" s="4"/>
      <c r="D570" s="4">
        <v>1220</v>
      </c>
      <c r="E570" s="4">
        <f>VLOOKUP(A570,'High-confidence mito. proteome'!A:G,7,FALSE)</f>
        <v>152</v>
      </c>
      <c r="F570" s="4">
        <f t="shared" si="16"/>
        <v>185440</v>
      </c>
      <c r="I570" s="4">
        <f>VLOOKUP(A570,'High-confidence mito. proteome'!A:I,9,FALSE)</f>
        <v>152</v>
      </c>
      <c r="J570" s="4">
        <f t="shared" si="17"/>
        <v>185440</v>
      </c>
    </row>
    <row r="571" spans="1:10" x14ac:dyDescent="0.2">
      <c r="A571" s="4" t="s">
        <v>2378</v>
      </c>
      <c r="B571" s="4" t="s">
        <v>2379</v>
      </c>
      <c r="C571" s="4" t="s">
        <v>3899</v>
      </c>
      <c r="D571" s="4">
        <v>2958</v>
      </c>
      <c r="E571" s="4">
        <f>VLOOKUP(A571,'High-confidence mito. proteome'!A:G,7,FALSE)</f>
        <v>0</v>
      </c>
      <c r="F571" s="4">
        <f t="shared" si="16"/>
        <v>0</v>
      </c>
      <c r="I571" s="4">
        <f>VLOOKUP(A571,'High-confidence mito. proteome'!A:I,9,FALSE)</f>
        <v>0</v>
      </c>
      <c r="J571" s="4">
        <f t="shared" si="17"/>
        <v>0</v>
      </c>
    </row>
    <row r="572" spans="1:10" x14ac:dyDescent="0.2">
      <c r="A572" s="4" t="s">
        <v>1642</v>
      </c>
      <c r="B572" s="4" t="s">
        <v>1643</v>
      </c>
      <c r="C572" s="4" t="s">
        <v>3900</v>
      </c>
      <c r="D572" s="4">
        <v>592</v>
      </c>
      <c r="E572" s="4">
        <f>VLOOKUP(A572,'High-confidence mito. proteome'!A:G,7,FALSE)</f>
        <v>3472</v>
      </c>
      <c r="F572" s="4">
        <f t="shared" si="16"/>
        <v>2055424</v>
      </c>
      <c r="I572" s="4">
        <f>VLOOKUP(A572,'High-confidence mito. proteome'!A:I,9,FALSE)</f>
        <v>4142</v>
      </c>
      <c r="J572" s="4">
        <f t="shared" si="17"/>
        <v>2452064</v>
      </c>
    </row>
    <row r="573" spans="1:10" x14ac:dyDescent="0.2">
      <c r="A573" s="4" t="s">
        <v>1219</v>
      </c>
      <c r="B573" s="4" t="s">
        <v>1220</v>
      </c>
      <c r="C573" s="4"/>
      <c r="D573" s="4">
        <v>459</v>
      </c>
      <c r="E573" s="4">
        <f>VLOOKUP(A573,'High-confidence mito. proteome'!A:G,7,FALSE)</f>
        <v>630</v>
      </c>
      <c r="F573" s="4">
        <f t="shared" si="16"/>
        <v>289170</v>
      </c>
      <c r="I573" s="4">
        <f>VLOOKUP(A573,'High-confidence mito. proteome'!A:I,9,FALSE)</f>
        <v>503</v>
      </c>
      <c r="J573" s="4">
        <f t="shared" si="17"/>
        <v>230877</v>
      </c>
    </row>
    <row r="574" spans="1:10" x14ac:dyDescent="0.2">
      <c r="A574" s="4" t="s">
        <v>2454</v>
      </c>
      <c r="B574" s="4" t="s">
        <v>2455</v>
      </c>
      <c r="C574" s="4" t="s">
        <v>3727</v>
      </c>
      <c r="D574" s="4">
        <v>293</v>
      </c>
      <c r="E574" s="4">
        <f>VLOOKUP(A574,'High-confidence mito. proteome'!A:G,7,FALSE)</f>
        <v>34</v>
      </c>
      <c r="F574" s="4">
        <f t="shared" si="16"/>
        <v>9962</v>
      </c>
      <c r="I574" s="4">
        <f>VLOOKUP(A574,'High-confidence mito. proteome'!A:I,9,FALSE)</f>
        <v>53</v>
      </c>
      <c r="J574" s="4">
        <f t="shared" si="17"/>
        <v>15529</v>
      </c>
    </row>
    <row r="575" spans="1:10" x14ac:dyDescent="0.2">
      <c r="A575" s="4" t="s">
        <v>2515</v>
      </c>
      <c r="B575" s="4" t="s">
        <v>2516</v>
      </c>
      <c r="C575" s="4"/>
      <c r="D575" s="4">
        <v>87</v>
      </c>
      <c r="E575" s="4">
        <f>VLOOKUP(A575,'High-confidence mito. proteome'!A:G,7,FALSE)</f>
        <v>144</v>
      </c>
      <c r="F575" s="4">
        <f t="shared" si="16"/>
        <v>12528</v>
      </c>
      <c r="I575" s="4">
        <f>VLOOKUP(A575,'High-confidence mito. proteome'!A:I,9,FALSE)</f>
        <v>161</v>
      </c>
      <c r="J575" s="4">
        <f t="shared" si="17"/>
        <v>14007</v>
      </c>
    </row>
    <row r="576" spans="1:10" x14ac:dyDescent="0.2">
      <c r="A576" s="4" t="s">
        <v>411</v>
      </c>
      <c r="B576" s="4" t="s">
        <v>412</v>
      </c>
      <c r="C576" s="4" t="s">
        <v>3557</v>
      </c>
      <c r="D576" s="4">
        <v>377</v>
      </c>
      <c r="E576" s="4">
        <f>VLOOKUP(A576,'High-confidence mito. proteome'!A:G,7,FALSE)</f>
        <v>1586</v>
      </c>
      <c r="F576" s="4">
        <f t="shared" si="16"/>
        <v>597922</v>
      </c>
      <c r="I576" s="4">
        <f>VLOOKUP(A576,'High-confidence mito. proteome'!A:I,9,FALSE)</f>
        <v>868</v>
      </c>
      <c r="J576" s="4">
        <f t="shared" si="17"/>
        <v>327236</v>
      </c>
    </row>
    <row r="577" spans="1:10" x14ac:dyDescent="0.2">
      <c r="A577" s="4" t="s">
        <v>2446</v>
      </c>
      <c r="B577" s="4" t="s">
        <v>2604</v>
      </c>
      <c r="C577" s="4" t="s">
        <v>3901</v>
      </c>
      <c r="D577" s="4">
        <v>227</v>
      </c>
      <c r="E577" s="4">
        <f>VLOOKUP(A577,'High-confidence mito. proteome'!A:G,7,FALSE)</f>
        <v>2937</v>
      </c>
      <c r="F577" s="4">
        <f t="shared" si="16"/>
        <v>666699</v>
      </c>
      <c r="I577" s="4">
        <f>VLOOKUP(A577,'High-confidence mito. proteome'!A:I,9,FALSE)</f>
        <v>2635</v>
      </c>
      <c r="J577" s="4">
        <f t="shared" si="17"/>
        <v>598145</v>
      </c>
    </row>
    <row r="578" spans="1:10" x14ac:dyDescent="0.2">
      <c r="A578" s="4" t="s">
        <v>2405</v>
      </c>
      <c r="B578" s="4" t="s">
        <v>2406</v>
      </c>
      <c r="C578" s="4" t="s">
        <v>3902</v>
      </c>
      <c r="D578" s="4">
        <v>290</v>
      </c>
      <c r="E578" s="4">
        <f>VLOOKUP(A578,'High-confidence mito. proteome'!A:G,7,FALSE)</f>
        <v>26</v>
      </c>
      <c r="F578" s="4">
        <f t="shared" si="16"/>
        <v>7540</v>
      </c>
      <c r="I578" s="4">
        <f>VLOOKUP(A578,'High-confidence mito. proteome'!A:I,9,FALSE)</f>
        <v>21</v>
      </c>
      <c r="J578" s="4">
        <f t="shared" si="17"/>
        <v>6090</v>
      </c>
    </row>
    <row r="579" spans="1:10" x14ac:dyDescent="0.2">
      <c r="A579" s="4" t="s">
        <v>1438</v>
      </c>
      <c r="B579" s="4" t="s">
        <v>1439</v>
      </c>
      <c r="C579" s="4" t="s">
        <v>3903</v>
      </c>
      <c r="D579" s="4">
        <v>643</v>
      </c>
      <c r="E579" s="4">
        <f>VLOOKUP(A579,'High-confidence mito. proteome'!A:G,7,FALSE)</f>
        <v>66</v>
      </c>
      <c r="F579" s="4">
        <f t="shared" ref="F579:F642" si="18">D579*E579</f>
        <v>42438</v>
      </c>
      <c r="I579" s="4">
        <f>VLOOKUP(A579,'High-confidence mito. proteome'!A:I,9,FALSE)</f>
        <v>127</v>
      </c>
      <c r="J579" s="4">
        <f t="shared" ref="J579:J642" si="19">I579*D579</f>
        <v>81661</v>
      </c>
    </row>
    <row r="580" spans="1:10" x14ac:dyDescent="0.2">
      <c r="A580" s="4" t="s">
        <v>275</v>
      </c>
      <c r="B580" s="4" t="s">
        <v>276</v>
      </c>
      <c r="C580" s="4" t="s">
        <v>3790</v>
      </c>
      <c r="D580" s="4">
        <v>476</v>
      </c>
      <c r="E580" s="4">
        <f>VLOOKUP(A580,'High-confidence mito. proteome'!A:G,7,FALSE)</f>
        <v>0</v>
      </c>
      <c r="F580" s="4">
        <f t="shared" si="18"/>
        <v>0</v>
      </c>
      <c r="I580" s="4">
        <f>VLOOKUP(A580,'High-confidence mito. proteome'!A:I,9,FALSE)</f>
        <v>0</v>
      </c>
      <c r="J580" s="4">
        <f t="shared" si="19"/>
        <v>0</v>
      </c>
    </row>
    <row r="581" spans="1:10" x14ac:dyDescent="0.2">
      <c r="A581" s="4" t="s">
        <v>2485</v>
      </c>
      <c r="B581" s="4" t="s">
        <v>2486</v>
      </c>
      <c r="C581" s="4" t="s">
        <v>3904</v>
      </c>
      <c r="D581" s="4">
        <v>340</v>
      </c>
      <c r="E581" s="4">
        <f>VLOOKUP(A581,'High-confidence mito. proteome'!A:G,7,FALSE)</f>
        <v>156</v>
      </c>
      <c r="F581" s="4">
        <f t="shared" si="18"/>
        <v>53040</v>
      </c>
      <c r="I581" s="4">
        <f>VLOOKUP(A581,'High-confidence mito. proteome'!A:I,9,FALSE)</f>
        <v>379</v>
      </c>
      <c r="J581" s="4">
        <f t="shared" si="19"/>
        <v>128860</v>
      </c>
    </row>
    <row r="582" spans="1:10" x14ac:dyDescent="0.2">
      <c r="A582" s="4" t="s">
        <v>2546</v>
      </c>
      <c r="B582" s="4" t="s">
        <v>2547</v>
      </c>
      <c r="C582" s="4" t="s">
        <v>3905</v>
      </c>
      <c r="D582" s="4">
        <v>124</v>
      </c>
      <c r="E582" s="4">
        <f>VLOOKUP(A582,'High-confidence mito. proteome'!A:G,7,FALSE)</f>
        <v>0</v>
      </c>
      <c r="F582" s="4">
        <f t="shared" si="18"/>
        <v>0</v>
      </c>
      <c r="I582" s="4">
        <f>VLOOKUP(A582,'High-confidence mito. proteome'!A:I,9,FALSE)</f>
        <v>0</v>
      </c>
      <c r="J582" s="4">
        <f t="shared" si="19"/>
        <v>0</v>
      </c>
    </row>
    <row r="583" spans="1:10" x14ac:dyDescent="0.2">
      <c r="A583" s="4" t="s">
        <v>311</v>
      </c>
      <c r="B583" s="4" t="s">
        <v>312</v>
      </c>
      <c r="C583" s="4" t="s">
        <v>3788</v>
      </c>
      <c r="D583" s="4">
        <v>462</v>
      </c>
      <c r="E583" s="4">
        <f>VLOOKUP(A583,'High-confidence mito. proteome'!A:G,7,FALSE)</f>
        <v>2812</v>
      </c>
      <c r="F583" s="4">
        <f t="shared" si="18"/>
        <v>1299144</v>
      </c>
      <c r="I583" s="4">
        <f>VLOOKUP(A583,'High-confidence mito. proteome'!A:I,9,FALSE)</f>
        <v>2854</v>
      </c>
      <c r="J583" s="4">
        <f t="shared" si="19"/>
        <v>1318548</v>
      </c>
    </row>
    <row r="584" spans="1:10" x14ac:dyDescent="0.2">
      <c r="A584" s="4" t="s">
        <v>2173</v>
      </c>
      <c r="B584" s="4" t="s">
        <v>2174</v>
      </c>
      <c r="C584" s="4" t="s">
        <v>3906</v>
      </c>
      <c r="D584" s="4">
        <v>168</v>
      </c>
      <c r="E584" s="4">
        <f>VLOOKUP(A584,'High-confidence mito. proteome'!A:G,7,FALSE)</f>
        <v>69</v>
      </c>
      <c r="F584" s="4">
        <f t="shared" si="18"/>
        <v>11592</v>
      </c>
      <c r="I584" s="4">
        <f>VLOOKUP(A584,'High-confidence mito. proteome'!A:I,9,FALSE)</f>
        <v>1038</v>
      </c>
      <c r="J584" s="4">
        <f t="shared" si="19"/>
        <v>174384</v>
      </c>
    </row>
    <row r="585" spans="1:10" x14ac:dyDescent="0.2">
      <c r="A585" s="4" t="s">
        <v>2176</v>
      </c>
      <c r="B585" s="4" t="s">
        <v>2177</v>
      </c>
      <c r="C585" s="4" t="s">
        <v>3625</v>
      </c>
      <c r="D585" s="4">
        <v>254</v>
      </c>
      <c r="E585" s="4">
        <f>VLOOKUP(A585,'High-confidence mito. proteome'!A:G,7,FALSE)</f>
        <v>0</v>
      </c>
      <c r="F585" s="4">
        <f t="shared" si="18"/>
        <v>0</v>
      </c>
      <c r="I585" s="4">
        <f>VLOOKUP(A585,'High-confidence mito. proteome'!A:I,9,FALSE)</f>
        <v>0</v>
      </c>
      <c r="J585" s="4">
        <f t="shared" si="19"/>
        <v>0</v>
      </c>
    </row>
    <row r="586" spans="1:10" x14ac:dyDescent="0.2">
      <c r="A586" s="4" t="s">
        <v>873</v>
      </c>
      <c r="B586" s="4" t="s">
        <v>874</v>
      </c>
      <c r="C586" s="4" t="s">
        <v>3651</v>
      </c>
      <c r="D586" s="4">
        <v>230</v>
      </c>
      <c r="E586" s="4">
        <f>VLOOKUP(A586,'High-confidence mito. proteome'!A:G,7,FALSE)</f>
        <v>0</v>
      </c>
      <c r="F586" s="4">
        <f t="shared" si="18"/>
        <v>0</v>
      </c>
      <c r="I586" s="4">
        <f>VLOOKUP(A586,'High-confidence mito. proteome'!A:I,9,FALSE)</f>
        <v>0</v>
      </c>
      <c r="J586" s="4">
        <f t="shared" si="19"/>
        <v>0</v>
      </c>
    </row>
    <row r="587" spans="1:10" x14ac:dyDescent="0.2">
      <c r="A587" s="4" t="s">
        <v>825</v>
      </c>
      <c r="B587" s="4" t="s">
        <v>826</v>
      </c>
      <c r="C587" s="4" t="s">
        <v>3907</v>
      </c>
      <c r="D587" s="4">
        <v>695</v>
      </c>
      <c r="E587" s="4">
        <f>VLOOKUP(A587,'High-confidence mito. proteome'!A:G,7,FALSE)</f>
        <v>249</v>
      </c>
      <c r="F587" s="4">
        <f t="shared" si="18"/>
        <v>173055</v>
      </c>
      <c r="I587" s="4">
        <f>VLOOKUP(A587,'High-confidence mito. proteome'!A:I,9,FALSE)</f>
        <v>276</v>
      </c>
      <c r="J587" s="4">
        <f t="shared" si="19"/>
        <v>191820</v>
      </c>
    </row>
    <row r="588" spans="1:10" x14ac:dyDescent="0.2">
      <c r="A588" s="4" t="s">
        <v>2179</v>
      </c>
      <c r="B588" s="4" t="s">
        <v>2180</v>
      </c>
      <c r="C588" s="4" t="s">
        <v>3908</v>
      </c>
      <c r="D588" s="4">
        <v>491</v>
      </c>
      <c r="E588" s="4">
        <f>VLOOKUP(A588,'High-confidence mito. proteome'!A:G,7,FALSE)</f>
        <v>67</v>
      </c>
      <c r="F588" s="4">
        <f t="shared" si="18"/>
        <v>32897</v>
      </c>
      <c r="I588" s="4">
        <f>VLOOKUP(A588,'High-confidence mito. proteome'!A:I,9,FALSE)</f>
        <v>33</v>
      </c>
      <c r="J588" s="4">
        <f t="shared" si="19"/>
        <v>16203</v>
      </c>
    </row>
    <row r="589" spans="1:10" x14ac:dyDescent="0.2">
      <c r="A589" s="4" t="s">
        <v>2131</v>
      </c>
      <c r="B589" s="4" t="s">
        <v>2132</v>
      </c>
      <c r="C589" s="4" t="s">
        <v>3651</v>
      </c>
      <c r="D589" s="4">
        <v>175</v>
      </c>
      <c r="E589" s="4">
        <f>VLOOKUP(A589,'High-confidence mito. proteome'!A:G,7,FALSE)</f>
        <v>0</v>
      </c>
      <c r="F589" s="4">
        <f t="shared" si="18"/>
        <v>0</v>
      </c>
      <c r="I589" s="4">
        <f>VLOOKUP(A589,'High-confidence mito. proteome'!A:I,9,FALSE)</f>
        <v>0</v>
      </c>
      <c r="J589" s="4">
        <f t="shared" si="19"/>
        <v>0</v>
      </c>
    </row>
    <row r="590" spans="1:10" x14ac:dyDescent="0.2">
      <c r="A590" s="4" t="s">
        <v>2134</v>
      </c>
      <c r="B590" s="4" t="s">
        <v>2135</v>
      </c>
      <c r="C590" s="4" t="s">
        <v>3574</v>
      </c>
      <c r="D590" s="4">
        <v>260</v>
      </c>
      <c r="E590" s="4">
        <f>VLOOKUP(A590,'High-confidence mito. proteome'!A:G,7,FALSE)</f>
        <v>3265</v>
      </c>
      <c r="F590" s="4">
        <f t="shared" si="18"/>
        <v>848900</v>
      </c>
      <c r="I590" s="4">
        <f>VLOOKUP(A590,'High-confidence mito. proteome'!A:I,9,FALSE)</f>
        <v>2015</v>
      </c>
      <c r="J590" s="4">
        <f t="shared" si="19"/>
        <v>523900</v>
      </c>
    </row>
    <row r="591" spans="1:10" x14ac:dyDescent="0.2">
      <c r="A591" s="4" t="s">
        <v>696</v>
      </c>
      <c r="B591" s="4" t="s">
        <v>697</v>
      </c>
      <c r="C591" s="4" t="s">
        <v>3909</v>
      </c>
      <c r="D591" s="4">
        <v>436</v>
      </c>
      <c r="E591" s="4">
        <f>VLOOKUP(A591,'High-confidence mito. proteome'!A:G,7,FALSE)</f>
        <v>2275</v>
      </c>
      <c r="F591" s="4">
        <f t="shared" si="18"/>
        <v>991900</v>
      </c>
      <c r="I591" s="4">
        <f>VLOOKUP(A591,'High-confidence mito. proteome'!A:I,9,FALSE)</f>
        <v>3333</v>
      </c>
      <c r="J591" s="4">
        <f t="shared" si="19"/>
        <v>1453188</v>
      </c>
    </row>
    <row r="592" spans="1:10" x14ac:dyDescent="0.2">
      <c r="A592" s="4" t="s">
        <v>702</v>
      </c>
      <c r="B592" s="4" t="s">
        <v>703</v>
      </c>
      <c r="C592" s="4" t="s">
        <v>3910</v>
      </c>
      <c r="D592" s="4">
        <v>111</v>
      </c>
      <c r="E592" s="4">
        <f>VLOOKUP(A592,'High-confidence mito. proteome'!A:G,7,FALSE)</f>
        <v>0</v>
      </c>
      <c r="F592" s="4">
        <f t="shared" si="18"/>
        <v>0</v>
      </c>
      <c r="I592" s="4">
        <f>VLOOKUP(A592,'High-confidence mito. proteome'!A:I,9,FALSE)</f>
        <v>0</v>
      </c>
      <c r="J592" s="4">
        <f t="shared" si="19"/>
        <v>0</v>
      </c>
    </row>
    <row r="593" spans="1:10" x14ac:dyDescent="0.2">
      <c r="A593" s="4" t="s">
        <v>2137</v>
      </c>
      <c r="B593" s="4" t="s">
        <v>2138</v>
      </c>
      <c r="C593" s="4" t="s">
        <v>3911</v>
      </c>
      <c r="D593" s="4">
        <v>150</v>
      </c>
      <c r="E593" s="4">
        <f>VLOOKUP(A593,'High-confidence mito. proteome'!A:G,7,FALSE)</f>
        <v>416</v>
      </c>
      <c r="F593" s="4">
        <f t="shared" si="18"/>
        <v>62400</v>
      </c>
      <c r="I593" s="4">
        <f>VLOOKUP(A593,'High-confidence mito. proteome'!A:I,9,FALSE)</f>
        <v>590</v>
      </c>
      <c r="J593" s="4">
        <f t="shared" si="19"/>
        <v>88500</v>
      </c>
    </row>
    <row r="594" spans="1:10" x14ac:dyDescent="0.2">
      <c r="A594" s="4" t="s">
        <v>2152</v>
      </c>
      <c r="B594" s="4" t="s">
        <v>2153</v>
      </c>
      <c r="C594" s="4" t="s">
        <v>3912</v>
      </c>
      <c r="D594" s="4">
        <v>328</v>
      </c>
      <c r="E594" s="4">
        <f>VLOOKUP(A594,'High-confidence mito. proteome'!A:G,7,FALSE)</f>
        <v>53</v>
      </c>
      <c r="F594" s="4">
        <f t="shared" si="18"/>
        <v>17384</v>
      </c>
      <c r="I594" s="4">
        <f>VLOOKUP(A594,'High-confidence mito. proteome'!A:I,9,FALSE)</f>
        <v>77</v>
      </c>
      <c r="J594" s="4">
        <f t="shared" si="19"/>
        <v>25256</v>
      </c>
    </row>
    <row r="595" spans="1:10" x14ac:dyDescent="0.2">
      <c r="A595" s="4" t="s">
        <v>2203</v>
      </c>
      <c r="B595" s="4" t="s">
        <v>2204</v>
      </c>
      <c r="C595" s="4" t="s">
        <v>3913</v>
      </c>
      <c r="D595" s="4">
        <v>197</v>
      </c>
      <c r="E595" s="4">
        <f>VLOOKUP(A595,'High-confidence mito. proteome'!A:G,7,FALSE)</f>
        <v>0</v>
      </c>
      <c r="F595" s="4">
        <f t="shared" si="18"/>
        <v>0</v>
      </c>
      <c r="I595" s="4">
        <f>VLOOKUP(A595,'High-confidence mito. proteome'!A:I,9,FALSE)</f>
        <v>0</v>
      </c>
      <c r="J595" s="4">
        <f t="shared" si="19"/>
        <v>0</v>
      </c>
    </row>
    <row r="596" spans="1:10" x14ac:dyDescent="0.2">
      <c r="A596" s="4" t="s">
        <v>2206</v>
      </c>
      <c r="B596" s="4" t="s">
        <v>2207</v>
      </c>
      <c r="C596" s="4" t="s">
        <v>3914</v>
      </c>
      <c r="D596" s="4">
        <v>569</v>
      </c>
      <c r="E596" s="4">
        <f>VLOOKUP(A596,'High-confidence mito. proteome'!A:G,7,FALSE)</f>
        <v>213</v>
      </c>
      <c r="F596" s="4">
        <f t="shared" si="18"/>
        <v>121197</v>
      </c>
      <c r="I596" s="4">
        <f>VLOOKUP(A596,'High-confidence mito. proteome'!A:I,9,FALSE)</f>
        <v>273</v>
      </c>
      <c r="J596" s="4">
        <f t="shared" si="19"/>
        <v>155337</v>
      </c>
    </row>
    <row r="597" spans="1:10" x14ac:dyDescent="0.2">
      <c r="A597" s="4" t="s">
        <v>296</v>
      </c>
      <c r="B597" s="4" t="s">
        <v>297</v>
      </c>
      <c r="C597" s="4" t="s">
        <v>3915</v>
      </c>
      <c r="D597" s="4">
        <v>1502</v>
      </c>
      <c r="E597" s="4">
        <f>VLOOKUP(A597,'High-confidence mito. proteome'!A:G,7,FALSE)</f>
        <v>0</v>
      </c>
      <c r="F597" s="4">
        <f t="shared" si="18"/>
        <v>0</v>
      </c>
      <c r="I597" s="4">
        <f>VLOOKUP(A597,'High-confidence mito. proteome'!A:I,9,FALSE)</f>
        <v>0</v>
      </c>
      <c r="J597" s="4">
        <f t="shared" si="19"/>
        <v>0</v>
      </c>
    </row>
    <row r="598" spans="1:10" x14ac:dyDescent="0.2">
      <c r="A598" s="4" t="s">
        <v>465</v>
      </c>
      <c r="B598" s="4" t="s">
        <v>466</v>
      </c>
      <c r="C598" s="4" t="s">
        <v>3661</v>
      </c>
      <c r="D598" s="4">
        <v>572</v>
      </c>
      <c r="E598" s="4">
        <f>VLOOKUP(A598,'High-confidence mito. proteome'!A:G,7,FALSE)</f>
        <v>114767</v>
      </c>
      <c r="F598" s="4">
        <f t="shared" si="18"/>
        <v>65646724</v>
      </c>
      <c r="I598" s="4">
        <f>VLOOKUP(A598,'High-confidence mito. proteome'!A:I,9,FALSE)</f>
        <v>127139</v>
      </c>
      <c r="J598" s="4">
        <f t="shared" si="19"/>
        <v>72723508</v>
      </c>
    </row>
    <row r="599" spans="1:10" x14ac:dyDescent="0.2">
      <c r="A599" s="4" t="s">
        <v>2140</v>
      </c>
      <c r="B599" s="4" t="s">
        <v>2605</v>
      </c>
      <c r="C599" s="4" t="s">
        <v>3916</v>
      </c>
      <c r="D599" s="4">
        <v>155</v>
      </c>
      <c r="E599" s="4">
        <f>VLOOKUP(A599,'High-confidence mito. proteome'!A:G,7,FALSE)</f>
        <v>0</v>
      </c>
      <c r="F599" s="4">
        <f t="shared" si="18"/>
        <v>0</v>
      </c>
      <c r="I599" s="4">
        <f>VLOOKUP(A599,'High-confidence mito. proteome'!A:I,9,FALSE)</f>
        <v>0</v>
      </c>
      <c r="J599" s="4">
        <f t="shared" si="19"/>
        <v>0</v>
      </c>
    </row>
    <row r="600" spans="1:10" x14ac:dyDescent="0.2">
      <c r="A600" s="4" t="s">
        <v>2142</v>
      </c>
      <c r="B600" s="4"/>
      <c r="C600" s="4"/>
      <c r="D600" s="4">
        <v>314</v>
      </c>
      <c r="E600" s="4">
        <f>VLOOKUP(A600,'High-confidence mito. proteome'!A:G,7,FALSE)</f>
        <v>102</v>
      </c>
      <c r="F600" s="4">
        <f t="shared" si="18"/>
        <v>32028</v>
      </c>
      <c r="I600" s="4">
        <f>VLOOKUP(A600,'High-confidence mito. proteome'!A:I,9,FALSE)</f>
        <v>146</v>
      </c>
      <c r="J600" s="4">
        <f t="shared" si="19"/>
        <v>45844</v>
      </c>
    </row>
    <row r="601" spans="1:10" x14ac:dyDescent="0.2">
      <c r="A601" s="4" t="s">
        <v>1480</v>
      </c>
      <c r="B601" s="4" t="s">
        <v>1481</v>
      </c>
      <c r="C601" s="4" t="s">
        <v>3917</v>
      </c>
      <c r="D601" s="4">
        <v>645</v>
      </c>
      <c r="E601" s="4">
        <f>VLOOKUP(A601,'High-confidence mito. proteome'!A:G,7,FALSE)</f>
        <v>0</v>
      </c>
      <c r="F601" s="4">
        <f t="shared" si="18"/>
        <v>0</v>
      </c>
      <c r="I601" s="4">
        <f>VLOOKUP(A601,'High-confidence mito. proteome'!A:I,9,FALSE)</f>
        <v>0</v>
      </c>
      <c r="J601" s="4">
        <f t="shared" si="19"/>
        <v>0</v>
      </c>
    </row>
    <row r="602" spans="1:10" x14ac:dyDescent="0.2">
      <c r="A602" s="4" t="s">
        <v>2144</v>
      </c>
      <c r="B602" s="4" t="s">
        <v>2145</v>
      </c>
      <c r="C602" s="4" t="s">
        <v>3574</v>
      </c>
      <c r="D602" s="4">
        <v>277</v>
      </c>
      <c r="E602" s="4">
        <f>VLOOKUP(A602,'High-confidence mito. proteome'!A:G,7,FALSE)</f>
        <v>814</v>
      </c>
      <c r="F602" s="4">
        <f t="shared" si="18"/>
        <v>225478</v>
      </c>
      <c r="I602" s="4">
        <f>VLOOKUP(A602,'High-confidence mito. proteome'!A:I,9,FALSE)</f>
        <v>1232</v>
      </c>
      <c r="J602" s="4">
        <f t="shared" si="19"/>
        <v>341264</v>
      </c>
    </row>
    <row r="603" spans="1:10" x14ac:dyDescent="0.2">
      <c r="A603" s="4" t="s">
        <v>2440</v>
      </c>
      <c r="B603" s="4" t="s">
        <v>2441</v>
      </c>
      <c r="C603" s="4" t="s">
        <v>3546</v>
      </c>
      <c r="D603" s="4">
        <v>124</v>
      </c>
      <c r="E603" s="4">
        <f>VLOOKUP(A603,'High-confidence mito. proteome'!A:G,7,FALSE)</f>
        <v>5512</v>
      </c>
      <c r="F603" s="4">
        <f t="shared" si="18"/>
        <v>683488</v>
      </c>
      <c r="I603" s="4">
        <f>VLOOKUP(A603,'High-confidence mito. proteome'!A:I,9,FALSE)</f>
        <v>17917</v>
      </c>
      <c r="J603" s="4">
        <f t="shared" si="19"/>
        <v>2221708</v>
      </c>
    </row>
    <row r="604" spans="1:10" x14ac:dyDescent="0.2">
      <c r="A604" s="4" t="s">
        <v>459</v>
      </c>
      <c r="B604" s="4" t="s">
        <v>460</v>
      </c>
      <c r="C604" s="4" t="s">
        <v>3836</v>
      </c>
      <c r="D604" s="4">
        <v>778</v>
      </c>
      <c r="E604" s="4">
        <f>VLOOKUP(A604,'High-confidence mito. proteome'!A:G,7,FALSE)</f>
        <v>79401</v>
      </c>
      <c r="F604" s="4">
        <f t="shared" si="18"/>
        <v>61773978</v>
      </c>
      <c r="I604" s="4">
        <f>VLOOKUP(A604,'High-confidence mito. proteome'!A:I,9,FALSE)</f>
        <v>152031</v>
      </c>
      <c r="J604" s="4">
        <f t="shared" si="19"/>
        <v>118280118</v>
      </c>
    </row>
    <row r="605" spans="1:10" x14ac:dyDescent="0.2">
      <c r="A605" s="4" t="s">
        <v>1013</v>
      </c>
      <c r="B605" s="4" t="s">
        <v>1014</v>
      </c>
      <c r="C605" s="4" t="s">
        <v>3918</v>
      </c>
      <c r="D605" s="4">
        <v>1900</v>
      </c>
      <c r="E605" s="4">
        <f>VLOOKUP(A605,'High-confidence mito. proteome'!A:G,7,FALSE)</f>
        <v>247</v>
      </c>
      <c r="F605" s="4">
        <f t="shared" si="18"/>
        <v>469300</v>
      </c>
      <c r="I605" s="4">
        <f>VLOOKUP(A605,'High-confidence mito. proteome'!A:I,9,FALSE)</f>
        <v>195</v>
      </c>
      <c r="J605" s="4">
        <f t="shared" si="19"/>
        <v>370500</v>
      </c>
    </row>
    <row r="606" spans="1:10" x14ac:dyDescent="0.2">
      <c r="A606" s="4" t="s">
        <v>2537</v>
      </c>
      <c r="B606" s="4" t="s">
        <v>2617</v>
      </c>
      <c r="C606" s="4" t="s">
        <v>3919</v>
      </c>
      <c r="D606" s="4">
        <v>87</v>
      </c>
      <c r="E606" s="4">
        <f>VLOOKUP(A606,'High-confidence mito. proteome'!A:G,7,FALSE)</f>
        <v>0</v>
      </c>
      <c r="F606" s="4">
        <f t="shared" si="18"/>
        <v>0</v>
      </c>
      <c r="I606" s="4">
        <f>VLOOKUP(A606,'High-confidence mito. proteome'!A:I,9,FALSE)</f>
        <v>0</v>
      </c>
      <c r="J606" s="4">
        <f t="shared" si="19"/>
        <v>0</v>
      </c>
    </row>
    <row r="607" spans="1:10" x14ac:dyDescent="0.2">
      <c r="A607" s="4" t="s">
        <v>980</v>
      </c>
      <c r="B607" s="4" t="s">
        <v>981</v>
      </c>
      <c r="C607" s="4" t="s">
        <v>3562</v>
      </c>
      <c r="D607" s="4">
        <v>253</v>
      </c>
      <c r="E607" s="4">
        <f>VLOOKUP(A607,'High-confidence mito. proteome'!A:G,7,FALSE)</f>
        <v>2520</v>
      </c>
      <c r="F607" s="4">
        <f t="shared" si="18"/>
        <v>637560</v>
      </c>
      <c r="I607" s="4">
        <f>VLOOKUP(A607,'High-confidence mito. proteome'!A:I,9,FALSE)</f>
        <v>3532</v>
      </c>
      <c r="J607" s="4">
        <f t="shared" si="19"/>
        <v>893596</v>
      </c>
    </row>
    <row r="608" spans="1:10" x14ac:dyDescent="0.2">
      <c r="A608" s="4" t="s">
        <v>2167</v>
      </c>
      <c r="B608" s="4" t="s">
        <v>2168</v>
      </c>
      <c r="C608" s="4" t="s">
        <v>3920</v>
      </c>
      <c r="D608" s="4">
        <v>101</v>
      </c>
      <c r="E608" s="4">
        <f>VLOOKUP(A608,'High-confidence mito. proteome'!A:G,7,FALSE)</f>
        <v>0</v>
      </c>
      <c r="F608" s="4">
        <f t="shared" si="18"/>
        <v>0</v>
      </c>
      <c r="I608" s="4">
        <f>VLOOKUP(A608,'High-confidence mito. proteome'!A:I,9,FALSE)</f>
        <v>0</v>
      </c>
      <c r="J608" s="4">
        <f t="shared" si="19"/>
        <v>0</v>
      </c>
    </row>
    <row r="609" spans="1:10" x14ac:dyDescent="0.2">
      <c r="A609" s="4" t="s">
        <v>2170</v>
      </c>
      <c r="B609" s="4" t="s">
        <v>2171</v>
      </c>
      <c r="C609" s="4" t="s">
        <v>3921</v>
      </c>
      <c r="D609" s="4">
        <v>298</v>
      </c>
      <c r="E609" s="4">
        <f>VLOOKUP(A609,'High-confidence mito. proteome'!A:G,7,FALSE)</f>
        <v>1191</v>
      </c>
      <c r="F609" s="4">
        <f t="shared" si="18"/>
        <v>354918</v>
      </c>
      <c r="I609" s="4">
        <f>VLOOKUP(A609,'High-confidence mito. proteome'!A:I,9,FALSE)</f>
        <v>4234</v>
      </c>
      <c r="J609" s="4">
        <f t="shared" si="19"/>
        <v>1261732</v>
      </c>
    </row>
    <row r="610" spans="1:10" x14ac:dyDescent="0.2">
      <c r="A610" s="4" t="s">
        <v>1608</v>
      </c>
      <c r="B610" s="4" t="s">
        <v>1609</v>
      </c>
      <c r="C610" s="4" t="s">
        <v>3829</v>
      </c>
      <c r="D610" s="4">
        <v>291</v>
      </c>
      <c r="E610" s="4">
        <f>VLOOKUP(A610,'High-confidence mito. proteome'!A:G,7,FALSE)</f>
        <v>7069</v>
      </c>
      <c r="F610" s="4">
        <f t="shared" si="18"/>
        <v>2057079</v>
      </c>
      <c r="I610" s="4">
        <f>VLOOKUP(A610,'High-confidence mito. proteome'!A:I,9,FALSE)</f>
        <v>9440</v>
      </c>
      <c r="J610" s="4">
        <f t="shared" si="19"/>
        <v>2747040</v>
      </c>
    </row>
    <row r="611" spans="1:10" x14ac:dyDescent="0.2">
      <c r="A611" s="4" t="s">
        <v>173</v>
      </c>
      <c r="B611" s="4" t="s">
        <v>174</v>
      </c>
      <c r="C611" s="4" t="s">
        <v>3708</v>
      </c>
      <c r="D611" s="4">
        <v>395</v>
      </c>
      <c r="E611" s="4">
        <f>VLOOKUP(A611,'High-confidence mito. proteome'!A:G,7,FALSE)</f>
        <v>219249</v>
      </c>
      <c r="F611" s="4">
        <f t="shared" si="18"/>
        <v>86603355</v>
      </c>
      <c r="I611" s="4">
        <f>VLOOKUP(A611,'High-confidence mito. proteome'!A:I,9,FALSE)</f>
        <v>158373</v>
      </c>
      <c r="J611" s="4">
        <f t="shared" si="19"/>
        <v>62557335</v>
      </c>
    </row>
    <row r="612" spans="1:10" x14ac:dyDescent="0.2">
      <c r="A612" s="4" t="s">
        <v>2191</v>
      </c>
      <c r="B612" s="4" t="s">
        <v>2192</v>
      </c>
      <c r="C612" s="4" t="s">
        <v>3636</v>
      </c>
      <c r="D612" s="4">
        <v>197</v>
      </c>
      <c r="E612" s="4">
        <f>VLOOKUP(A612,'High-confidence mito. proteome'!A:G,7,FALSE)</f>
        <v>762</v>
      </c>
      <c r="F612" s="4">
        <f t="shared" si="18"/>
        <v>150114</v>
      </c>
      <c r="I612" s="4">
        <f>VLOOKUP(A612,'High-confidence mito. proteome'!A:I,9,FALSE)</f>
        <v>1181</v>
      </c>
      <c r="J612" s="4">
        <f t="shared" si="19"/>
        <v>232657</v>
      </c>
    </row>
    <row r="613" spans="1:10" x14ac:dyDescent="0.2">
      <c r="A613" s="4" t="s">
        <v>2147</v>
      </c>
      <c r="B613" s="4" t="s">
        <v>2148</v>
      </c>
      <c r="C613" s="4" t="s">
        <v>3922</v>
      </c>
      <c r="D613" s="4">
        <v>657</v>
      </c>
      <c r="E613" s="4">
        <f>VLOOKUP(A613,'High-confidence mito. proteome'!A:G,7,FALSE)</f>
        <v>1944</v>
      </c>
      <c r="F613" s="4">
        <f t="shared" si="18"/>
        <v>1277208</v>
      </c>
      <c r="I613" s="4">
        <f>VLOOKUP(A613,'High-confidence mito. proteome'!A:I,9,FALSE)</f>
        <v>1694</v>
      </c>
      <c r="J613" s="4">
        <f t="shared" si="19"/>
        <v>1112958</v>
      </c>
    </row>
    <row r="614" spans="1:10" x14ac:dyDescent="0.2">
      <c r="A614" s="4" t="s">
        <v>2150</v>
      </c>
      <c r="B614" s="4" t="s">
        <v>2151</v>
      </c>
      <c r="C614" s="4" t="s">
        <v>3807</v>
      </c>
      <c r="D614" s="4">
        <v>178</v>
      </c>
      <c r="E614" s="4">
        <f>VLOOKUP(A614,'High-confidence mito. proteome'!A:G,7,FALSE)</f>
        <v>9021</v>
      </c>
      <c r="F614" s="4">
        <f t="shared" si="18"/>
        <v>1605738</v>
      </c>
      <c r="I614" s="4">
        <f>VLOOKUP(A614,'High-confidence mito. proteome'!A:I,9,FALSE)</f>
        <v>9212</v>
      </c>
      <c r="J614" s="4">
        <f t="shared" si="19"/>
        <v>1639736</v>
      </c>
    </row>
    <row r="615" spans="1:10" x14ac:dyDescent="0.2">
      <c r="A615" s="4" t="s">
        <v>332</v>
      </c>
      <c r="B615" s="4" t="s">
        <v>333</v>
      </c>
      <c r="C615" s="4" t="s">
        <v>3923</v>
      </c>
      <c r="D615" s="4">
        <v>894</v>
      </c>
      <c r="E615" s="4">
        <f>VLOOKUP(A615,'High-confidence mito. proteome'!A:G,7,FALSE)</f>
        <v>188</v>
      </c>
      <c r="F615" s="4">
        <f t="shared" si="18"/>
        <v>168072</v>
      </c>
      <c r="I615" s="4">
        <f>VLOOKUP(A615,'High-confidence mito. proteome'!A:I,9,FALSE)</f>
        <v>371</v>
      </c>
      <c r="J615" s="4">
        <f t="shared" si="19"/>
        <v>331674</v>
      </c>
    </row>
    <row r="616" spans="1:10" x14ac:dyDescent="0.2">
      <c r="A616" s="4" t="s">
        <v>2155</v>
      </c>
      <c r="B616" s="4" t="s">
        <v>2156</v>
      </c>
      <c r="C616" s="4" t="s">
        <v>3924</v>
      </c>
      <c r="D616" s="4">
        <v>1027</v>
      </c>
      <c r="E616" s="4">
        <f>VLOOKUP(A616,'High-confidence mito. proteome'!A:G,7,FALSE)</f>
        <v>1961</v>
      </c>
      <c r="F616" s="4">
        <f t="shared" si="18"/>
        <v>2013947</v>
      </c>
      <c r="I616" s="4">
        <f>VLOOKUP(A616,'High-confidence mito. proteome'!A:I,9,FALSE)</f>
        <v>2087</v>
      </c>
      <c r="J616" s="4">
        <f t="shared" si="19"/>
        <v>2143349</v>
      </c>
    </row>
    <row r="617" spans="1:10" x14ac:dyDescent="0.2">
      <c r="A617" s="4" t="s">
        <v>2158</v>
      </c>
      <c r="B617" s="4" t="s">
        <v>2159</v>
      </c>
      <c r="C617" s="4" t="s">
        <v>3592</v>
      </c>
      <c r="D617" s="4">
        <v>112</v>
      </c>
      <c r="E617" s="4">
        <f>VLOOKUP(A617,'High-confidence mito. proteome'!A:G,7,FALSE)</f>
        <v>598</v>
      </c>
      <c r="F617" s="4">
        <f t="shared" si="18"/>
        <v>66976</v>
      </c>
      <c r="I617" s="4">
        <f>VLOOKUP(A617,'High-confidence mito. proteome'!A:I,9,FALSE)</f>
        <v>844</v>
      </c>
      <c r="J617" s="4">
        <f t="shared" si="19"/>
        <v>94528</v>
      </c>
    </row>
    <row r="618" spans="1:10" x14ac:dyDescent="0.2">
      <c r="A618" s="4" t="s">
        <v>444</v>
      </c>
      <c r="B618" s="4" t="s">
        <v>445</v>
      </c>
      <c r="C618" s="4" t="s">
        <v>3546</v>
      </c>
      <c r="D618" s="4">
        <v>279</v>
      </c>
      <c r="E618" s="4">
        <f>VLOOKUP(A618,'High-confidence mito. proteome'!A:G,7,FALSE)</f>
        <v>649</v>
      </c>
      <c r="F618" s="4">
        <f t="shared" si="18"/>
        <v>181071</v>
      </c>
      <c r="I618" s="4">
        <f>VLOOKUP(A618,'High-confidence mito. proteome'!A:I,9,FALSE)</f>
        <v>1190</v>
      </c>
      <c r="J618" s="4">
        <f t="shared" si="19"/>
        <v>332010</v>
      </c>
    </row>
    <row r="619" spans="1:10" x14ac:dyDescent="0.2">
      <c r="A619" s="4" t="s">
        <v>149</v>
      </c>
      <c r="B619" s="4" t="s">
        <v>150</v>
      </c>
      <c r="C619" s="4" t="s">
        <v>3545</v>
      </c>
      <c r="D619" s="4">
        <v>78</v>
      </c>
      <c r="E619" s="4">
        <f>VLOOKUP(A619,'High-confidence mito. proteome'!A:G,7,FALSE)</f>
        <v>587</v>
      </c>
      <c r="F619" s="4">
        <f t="shared" si="18"/>
        <v>45786</v>
      </c>
      <c r="I619" s="4">
        <f>VLOOKUP(A619,'High-confidence mito. proteome'!A:I,9,FALSE)</f>
        <v>3433</v>
      </c>
      <c r="J619" s="4">
        <f t="shared" si="19"/>
        <v>267774</v>
      </c>
    </row>
    <row r="620" spans="1:10" x14ac:dyDescent="0.2">
      <c r="A620" s="4" t="s">
        <v>2188</v>
      </c>
      <c r="B620" s="4" t="s">
        <v>2189</v>
      </c>
      <c r="C620" s="4" t="s">
        <v>3925</v>
      </c>
      <c r="D620" s="4">
        <v>1932</v>
      </c>
      <c r="E620" s="4">
        <f>VLOOKUP(A620,'High-confidence mito. proteome'!A:G,7,FALSE)</f>
        <v>24</v>
      </c>
      <c r="F620" s="4">
        <f t="shared" si="18"/>
        <v>46368</v>
      </c>
      <c r="I620" s="4">
        <f>VLOOKUP(A620,'High-confidence mito. proteome'!A:I,9,FALSE)</f>
        <v>21</v>
      </c>
      <c r="J620" s="4">
        <f t="shared" si="19"/>
        <v>40572</v>
      </c>
    </row>
    <row r="621" spans="1:10" x14ac:dyDescent="0.2">
      <c r="A621" s="4" t="s">
        <v>968</v>
      </c>
      <c r="B621" s="4" t="s">
        <v>969</v>
      </c>
      <c r="C621" s="4" t="s">
        <v>3562</v>
      </c>
      <c r="D621" s="4">
        <v>319</v>
      </c>
      <c r="E621" s="4">
        <f>VLOOKUP(A621,'High-confidence mito. proteome'!A:G,7,FALSE)</f>
        <v>1229</v>
      </c>
      <c r="F621" s="4">
        <f t="shared" si="18"/>
        <v>392051</v>
      </c>
      <c r="I621" s="4">
        <f>VLOOKUP(A621,'High-confidence mito. proteome'!A:I,9,FALSE)</f>
        <v>2834</v>
      </c>
      <c r="J621" s="4">
        <f t="shared" si="19"/>
        <v>904046</v>
      </c>
    </row>
    <row r="622" spans="1:10" x14ac:dyDescent="0.2">
      <c r="A622" s="4" t="s">
        <v>2522</v>
      </c>
      <c r="B622" s="4" t="s">
        <v>2606</v>
      </c>
      <c r="C622" s="4" t="s">
        <v>3926</v>
      </c>
      <c r="D622" s="4">
        <v>36</v>
      </c>
      <c r="E622" s="4">
        <f>VLOOKUP(A622,'High-confidence mito. proteome'!A:G,7,FALSE)</f>
        <v>0</v>
      </c>
      <c r="F622" s="4">
        <f t="shared" si="18"/>
        <v>0</v>
      </c>
      <c r="I622" s="4">
        <f>VLOOKUP(A622,'High-confidence mito. proteome'!A:I,9,FALSE)</f>
        <v>0</v>
      </c>
      <c r="J622" s="4">
        <f t="shared" si="19"/>
        <v>0</v>
      </c>
    </row>
    <row r="623" spans="1:10" x14ac:dyDescent="0.2">
      <c r="A623" s="4" t="s">
        <v>997</v>
      </c>
      <c r="B623" s="4" t="s">
        <v>998</v>
      </c>
      <c r="C623" s="4" t="s">
        <v>3562</v>
      </c>
      <c r="D623" s="4">
        <v>70</v>
      </c>
      <c r="E623" s="4">
        <f>VLOOKUP(A623,'High-confidence mito. proteome'!A:G,7,FALSE)</f>
        <v>2430</v>
      </c>
      <c r="F623" s="4">
        <f t="shared" si="18"/>
        <v>170100</v>
      </c>
      <c r="I623" s="4">
        <f>VLOOKUP(A623,'High-confidence mito. proteome'!A:I,9,FALSE)</f>
        <v>4972</v>
      </c>
      <c r="J623" s="4">
        <f t="shared" si="19"/>
        <v>348040</v>
      </c>
    </row>
    <row r="624" spans="1:10" x14ac:dyDescent="0.2">
      <c r="A624" s="4" t="s">
        <v>352</v>
      </c>
      <c r="B624" s="4" t="s">
        <v>353</v>
      </c>
      <c r="C624" s="4" t="s">
        <v>3927</v>
      </c>
      <c r="D624" s="4">
        <v>359</v>
      </c>
      <c r="E624" s="4">
        <f>VLOOKUP(A624,'High-confidence mito. proteome'!A:G,7,FALSE)</f>
        <v>136</v>
      </c>
      <c r="F624" s="4">
        <f t="shared" si="18"/>
        <v>48824</v>
      </c>
      <c r="I624" s="4">
        <f>VLOOKUP(A624,'High-confidence mito. proteome'!A:I,9,FALSE)</f>
        <v>48</v>
      </c>
      <c r="J624" s="4">
        <f t="shared" si="19"/>
        <v>17232</v>
      </c>
    </row>
    <row r="625" spans="1:10" x14ac:dyDescent="0.2">
      <c r="A625" s="4" t="s">
        <v>1636</v>
      </c>
      <c r="B625" s="4" t="s">
        <v>1637</v>
      </c>
      <c r="C625" s="4"/>
      <c r="D625" s="4">
        <v>286</v>
      </c>
      <c r="E625" s="4">
        <f>VLOOKUP(A625,'High-confidence mito. proteome'!A:G,7,FALSE)</f>
        <v>1839</v>
      </c>
      <c r="F625" s="4">
        <f t="shared" si="18"/>
        <v>525954</v>
      </c>
      <c r="I625" s="4">
        <f>VLOOKUP(A625,'High-confidence mito. proteome'!A:I,9,FALSE)</f>
        <v>2909</v>
      </c>
      <c r="J625" s="4">
        <f t="shared" si="19"/>
        <v>831974</v>
      </c>
    </row>
    <row r="626" spans="1:10" x14ac:dyDescent="0.2">
      <c r="A626" s="4" t="s">
        <v>2027</v>
      </c>
      <c r="B626" s="4" t="s">
        <v>2028</v>
      </c>
      <c r="C626" s="4" t="s">
        <v>3603</v>
      </c>
      <c r="D626" s="4">
        <v>159</v>
      </c>
      <c r="E626" s="4">
        <f>VLOOKUP(A626,'High-confidence mito. proteome'!A:G,7,FALSE)</f>
        <v>1236</v>
      </c>
      <c r="F626" s="4">
        <f t="shared" si="18"/>
        <v>196524</v>
      </c>
      <c r="I626" s="4">
        <f>VLOOKUP(A626,'High-confidence mito. proteome'!A:I,9,FALSE)</f>
        <v>3303</v>
      </c>
      <c r="J626" s="4">
        <f t="shared" si="19"/>
        <v>525177</v>
      </c>
    </row>
    <row r="627" spans="1:10" x14ac:dyDescent="0.2">
      <c r="A627" s="4" t="s">
        <v>776</v>
      </c>
      <c r="B627" s="4" t="s">
        <v>777</v>
      </c>
      <c r="C627" s="4" t="s">
        <v>3928</v>
      </c>
      <c r="D627" s="4">
        <v>670</v>
      </c>
      <c r="E627" s="4">
        <f>VLOOKUP(A627,'High-confidence mito. proteome'!A:G,7,FALSE)</f>
        <v>2669</v>
      </c>
      <c r="F627" s="4">
        <f t="shared" si="18"/>
        <v>1788230</v>
      </c>
      <c r="I627" s="4">
        <f>VLOOKUP(A627,'High-confidence mito. proteome'!A:I,9,FALSE)</f>
        <v>22420</v>
      </c>
      <c r="J627" s="4">
        <f t="shared" si="19"/>
        <v>15021400</v>
      </c>
    </row>
    <row r="628" spans="1:10" x14ac:dyDescent="0.2">
      <c r="A628" s="4" t="s">
        <v>2100</v>
      </c>
      <c r="B628" s="4" t="s">
        <v>2101</v>
      </c>
      <c r="C628" s="4" t="s">
        <v>3707</v>
      </c>
      <c r="D628" s="4">
        <v>311</v>
      </c>
      <c r="E628" s="4">
        <f>VLOOKUP(A628,'High-confidence mito. proteome'!A:G,7,FALSE)</f>
        <v>208</v>
      </c>
      <c r="F628" s="4">
        <f t="shared" si="18"/>
        <v>64688</v>
      </c>
      <c r="I628" s="4">
        <f>VLOOKUP(A628,'High-confidence mito. proteome'!A:I,9,FALSE)</f>
        <v>508</v>
      </c>
      <c r="J628" s="4">
        <f t="shared" si="19"/>
        <v>157988</v>
      </c>
    </row>
    <row r="629" spans="1:10" x14ac:dyDescent="0.2">
      <c r="A629" s="4" t="s">
        <v>37</v>
      </c>
      <c r="B629" s="4" t="s">
        <v>38</v>
      </c>
      <c r="C629" s="4" t="s">
        <v>3929</v>
      </c>
      <c r="D629" s="4">
        <v>591</v>
      </c>
      <c r="E629" s="4">
        <f>VLOOKUP(A629,'High-confidence mito. proteome'!A:G,7,FALSE)</f>
        <v>5390</v>
      </c>
      <c r="F629" s="4">
        <f t="shared" si="18"/>
        <v>3185490</v>
      </c>
      <c r="I629" s="4">
        <f>VLOOKUP(A629,'High-confidence mito. proteome'!A:I,9,FALSE)</f>
        <v>48598</v>
      </c>
      <c r="J629" s="4">
        <f t="shared" si="19"/>
        <v>28721418</v>
      </c>
    </row>
    <row r="630" spans="1:10" x14ac:dyDescent="0.2">
      <c r="A630" s="4" t="s">
        <v>1763</v>
      </c>
      <c r="B630" s="4" t="s">
        <v>1764</v>
      </c>
      <c r="C630" s="4" t="s">
        <v>3930</v>
      </c>
      <c r="D630" s="4">
        <v>376</v>
      </c>
      <c r="E630" s="4">
        <f>VLOOKUP(A630,'High-confidence mito. proteome'!A:G,7,FALSE)</f>
        <v>0</v>
      </c>
      <c r="F630" s="4">
        <f t="shared" si="18"/>
        <v>0</v>
      </c>
      <c r="I630" s="4">
        <f>VLOOKUP(A630,'High-confidence mito. proteome'!A:I,9,FALSE)</f>
        <v>0</v>
      </c>
      <c r="J630" s="4">
        <f t="shared" si="19"/>
        <v>0</v>
      </c>
    </row>
    <row r="631" spans="1:10" x14ac:dyDescent="0.2">
      <c r="A631" s="4" t="s">
        <v>224</v>
      </c>
      <c r="B631" s="4" t="s">
        <v>225</v>
      </c>
      <c r="C631" s="4" t="s">
        <v>3931</v>
      </c>
      <c r="D631" s="4">
        <v>859</v>
      </c>
      <c r="E631" s="4">
        <f>VLOOKUP(A631,'High-confidence mito. proteome'!A:G,7,FALSE)</f>
        <v>0</v>
      </c>
      <c r="F631" s="4">
        <f t="shared" si="18"/>
        <v>0</v>
      </c>
      <c r="I631" s="4">
        <f>VLOOKUP(A631,'High-confidence mito. proteome'!A:I,9,FALSE)</f>
        <v>0</v>
      </c>
      <c r="J631" s="4">
        <f t="shared" si="19"/>
        <v>0</v>
      </c>
    </row>
    <row r="632" spans="1:10" x14ac:dyDescent="0.2">
      <c r="A632" s="4" t="s">
        <v>604</v>
      </c>
      <c r="B632" s="4" t="s">
        <v>605</v>
      </c>
      <c r="C632" s="4" t="s">
        <v>3650</v>
      </c>
      <c r="D632" s="4">
        <v>182</v>
      </c>
      <c r="E632" s="4">
        <f>VLOOKUP(A632,'High-confidence mito. proteome'!A:G,7,FALSE)</f>
        <v>18387</v>
      </c>
      <c r="F632" s="4">
        <f t="shared" si="18"/>
        <v>3346434</v>
      </c>
      <c r="I632" s="4">
        <f>VLOOKUP(A632,'High-confidence mito. proteome'!A:I,9,FALSE)</f>
        <v>25044</v>
      </c>
      <c r="J632" s="4">
        <f t="shared" si="19"/>
        <v>4558008</v>
      </c>
    </row>
    <row r="633" spans="1:10" x14ac:dyDescent="0.2">
      <c r="A633" s="4" t="s">
        <v>1802</v>
      </c>
      <c r="B633" s="4" t="s">
        <v>1803</v>
      </c>
      <c r="C633" s="4" t="s">
        <v>3932</v>
      </c>
      <c r="D633" s="4">
        <v>423</v>
      </c>
      <c r="E633" s="4">
        <f>VLOOKUP(A633,'High-confidence mito. proteome'!A:G,7,FALSE)</f>
        <v>370</v>
      </c>
      <c r="F633" s="4">
        <f t="shared" si="18"/>
        <v>156510</v>
      </c>
      <c r="I633" s="4">
        <f>VLOOKUP(A633,'High-confidence mito. proteome'!A:I,9,FALSE)</f>
        <v>317</v>
      </c>
      <c r="J633" s="4">
        <f t="shared" si="19"/>
        <v>134091</v>
      </c>
    </row>
    <row r="634" spans="1:10" x14ac:dyDescent="0.2">
      <c r="A634" s="4" t="s">
        <v>1873</v>
      </c>
      <c r="B634" s="4" t="s">
        <v>1874</v>
      </c>
      <c r="C634" s="4" t="s">
        <v>3546</v>
      </c>
      <c r="D634" s="4">
        <v>59</v>
      </c>
      <c r="E634" s="4">
        <f>VLOOKUP(A634,'High-confidence mito. proteome'!A:G,7,FALSE)</f>
        <v>9709</v>
      </c>
      <c r="F634" s="4">
        <f t="shared" si="18"/>
        <v>572831</v>
      </c>
      <c r="I634" s="4">
        <f>VLOOKUP(A634,'High-confidence mito. proteome'!A:I,9,FALSE)</f>
        <v>37910</v>
      </c>
      <c r="J634" s="4">
        <f t="shared" si="19"/>
        <v>2236690</v>
      </c>
    </row>
    <row r="635" spans="1:10" x14ac:dyDescent="0.2">
      <c r="A635" s="4" t="s">
        <v>1846</v>
      </c>
      <c r="B635" s="4" t="s">
        <v>1847</v>
      </c>
      <c r="C635" s="4" t="s">
        <v>3933</v>
      </c>
      <c r="D635" s="4">
        <v>526</v>
      </c>
      <c r="E635" s="4">
        <f>VLOOKUP(A635,'High-confidence mito. proteome'!A:G,7,FALSE)</f>
        <v>9481</v>
      </c>
      <c r="F635" s="4">
        <f t="shared" si="18"/>
        <v>4987006</v>
      </c>
      <c r="I635" s="4">
        <f>VLOOKUP(A635,'High-confidence mito. proteome'!A:I,9,FALSE)</f>
        <v>9933</v>
      </c>
      <c r="J635" s="4">
        <f t="shared" si="19"/>
        <v>5224758</v>
      </c>
    </row>
    <row r="636" spans="1:10" x14ac:dyDescent="0.2">
      <c r="A636" s="4" t="s">
        <v>1933</v>
      </c>
      <c r="B636" s="4" t="s">
        <v>1934</v>
      </c>
      <c r="C636" s="4" t="s">
        <v>3934</v>
      </c>
      <c r="D636" s="4">
        <v>1202</v>
      </c>
      <c r="E636" s="4">
        <f>VLOOKUP(A636,'High-confidence mito. proteome'!A:G,7,FALSE)</f>
        <v>90</v>
      </c>
      <c r="F636" s="4">
        <f t="shared" si="18"/>
        <v>108180</v>
      </c>
      <c r="I636" s="4">
        <f>VLOOKUP(A636,'High-confidence mito. proteome'!A:I,9,FALSE)</f>
        <v>77</v>
      </c>
      <c r="J636" s="4">
        <f t="shared" si="19"/>
        <v>92554</v>
      </c>
    </row>
    <row r="637" spans="1:10" x14ac:dyDescent="0.2">
      <c r="A637" s="4" t="s">
        <v>1593</v>
      </c>
      <c r="B637" s="4" t="s">
        <v>1594</v>
      </c>
      <c r="C637" s="4" t="s">
        <v>3574</v>
      </c>
      <c r="D637" s="4">
        <v>307</v>
      </c>
      <c r="E637" s="4">
        <f>VLOOKUP(A637,'High-confidence mito. proteome'!A:G,7,FALSE)</f>
        <v>4674</v>
      </c>
      <c r="F637" s="4">
        <f t="shared" si="18"/>
        <v>1434918</v>
      </c>
      <c r="I637" s="4">
        <f>VLOOKUP(A637,'High-confidence mito. proteome'!A:I,9,FALSE)</f>
        <v>3981</v>
      </c>
      <c r="J637" s="4">
        <f t="shared" si="19"/>
        <v>1222167</v>
      </c>
    </row>
    <row r="638" spans="1:10" x14ac:dyDescent="0.2">
      <c r="A638" s="4" t="s">
        <v>699</v>
      </c>
      <c r="B638" s="4" t="s">
        <v>700</v>
      </c>
      <c r="C638" s="4" t="s">
        <v>3935</v>
      </c>
      <c r="D638" s="4">
        <v>513</v>
      </c>
      <c r="E638" s="4">
        <f>VLOOKUP(A638,'High-confidence mito. proteome'!A:G,7,FALSE)</f>
        <v>8376</v>
      </c>
      <c r="F638" s="4">
        <f t="shared" si="18"/>
        <v>4296888</v>
      </c>
      <c r="I638" s="4">
        <f>VLOOKUP(A638,'High-confidence mito. proteome'!A:I,9,FALSE)</f>
        <v>42591</v>
      </c>
      <c r="J638" s="4">
        <f t="shared" si="19"/>
        <v>21849183</v>
      </c>
    </row>
    <row r="639" spans="1:10" x14ac:dyDescent="0.2">
      <c r="A639" s="4" t="s">
        <v>1981</v>
      </c>
      <c r="B639" s="4" t="s">
        <v>1982</v>
      </c>
      <c r="C639" s="4" t="s">
        <v>3936</v>
      </c>
      <c r="D639" s="4">
        <v>513</v>
      </c>
      <c r="E639" s="4">
        <f>VLOOKUP(A639,'High-confidence mito. proteome'!A:G,7,FALSE)</f>
        <v>11929</v>
      </c>
      <c r="F639" s="4">
        <f t="shared" si="18"/>
        <v>6119577</v>
      </c>
      <c r="I639" s="4">
        <f>VLOOKUP(A639,'High-confidence mito. proteome'!A:I,9,FALSE)</f>
        <v>52709</v>
      </c>
      <c r="J639" s="4">
        <f t="shared" si="19"/>
        <v>27039717</v>
      </c>
    </row>
    <row r="640" spans="1:10" x14ac:dyDescent="0.2">
      <c r="A640" s="4" t="s">
        <v>1222</v>
      </c>
      <c r="B640" s="4" t="s">
        <v>1223</v>
      </c>
      <c r="C640" s="4" t="s">
        <v>3545</v>
      </c>
      <c r="D640" s="4">
        <v>70</v>
      </c>
      <c r="E640" s="4">
        <f>VLOOKUP(A640,'High-confidence mito. proteome'!A:G,7,FALSE)</f>
        <v>497</v>
      </c>
      <c r="F640" s="4">
        <f t="shared" si="18"/>
        <v>34790</v>
      </c>
      <c r="I640" s="4">
        <f>VLOOKUP(A640,'High-confidence mito. proteome'!A:I,9,FALSE)</f>
        <v>1294</v>
      </c>
      <c r="J640" s="4">
        <f t="shared" si="19"/>
        <v>90580</v>
      </c>
    </row>
    <row r="641" spans="1:10" x14ac:dyDescent="0.2">
      <c r="A641" s="4" t="s">
        <v>2018</v>
      </c>
      <c r="B641" s="4" t="s">
        <v>2019</v>
      </c>
      <c r="C641" s="4" t="s">
        <v>3573</v>
      </c>
      <c r="D641" s="4">
        <v>156</v>
      </c>
      <c r="E641" s="4">
        <f>VLOOKUP(A641,'High-confidence mito. proteome'!A:G,7,FALSE)</f>
        <v>1829</v>
      </c>
      <c r="F641" s="4">
        <f t="shared" si="18"/>
        <v>285324</v>
      </c>
      <c r="I641" s="4">
        <f>VLOOKUP(A641,'High-confidence mito. proteome'!A:I,9,FALSE)</f>
        <v>1287</v>
      </c>
      <c r="J641" s="4">
        <f t="shared" si="19"/>
        <v>200772</v>
      </c>
    </row>
    <row r="642" spans="1:10" x14ac:dyDescent="0.2">
      <c r="A642" s="4" t="s">
        <v>2021</v>
      </c>
      <c r="B642" s="4" t="s">
        <v>2022</v>
      </c>
      <c r="C642" s="4" t="s">
        <v>3707</v>
      </c>
      <c r="D642" s="4">
        <v>198</v>
      </c>
      <c r="E642" s="4">
        <f>VLOOKUP(A642,'High-confidence mito. proteome'!A:G,7,FALSE)</f>
        <v>179</v>
      </c>
      <c r="F642" s="4">
        <f t="shared" si="18"/>
        <v>35442</v>
      </c>
      <c r="I642" s="4">
        <f>VLOOKUP(A642,'High-confidence mito. proteome'!A:I,9,FALSE)</f>
        <v>204</v>
      </c>
      <c r="J642" s="4">
        <f t="shared" si="19"/>
        <v>40392</v>
      </c>
    </row>
    <row r="643" spans="1:10" x14ac:dyDescent="0.2">
      <c r="A643" s="4" t="s">
        <v>743</v>
      </c>
      <c r="B643" s="4" t="s">
        <v>744</v>
      </c>
      <c r="C643" s="4" t="s">
        <v>3653</v>
      </c>
      <c r="D643" s="4">
        <v>526</v>
      </c>
      <c r="E643" s="4">
        <f>VLOOKUP(A643,'High-confidence mito. proteome'!A:G,7,FALSE)</f>
        <v>0</v>
      </c>
      <c r="F643" s="4">
        <f t="shared" ref="F643:F706" si="20">D643*E643</f>
        <v>0</v>
      </c>
      <c r="I643" s="4">
        <f>VLOOKUP(A643,'High-confidence mito. proteome'!A:I,9,FALSE)</f>
        <v>0</v>
      </c>
      <c r="J643" s="4">
        <f t="shared" ref="J643:J706" si="21">I643*D643</f>
        <v>0</v>
      </c>
    </row>
    <row r="644" spans="1:10" x14ac:dyDescent="0.2">
      <c r="A644" s="4" t="s">
        <v>965</v>
      </c>
      <c r="B644" s="4" t="s">
        <v>966</v>
      </c>
      <c r="C644" s="4" t="s">
        <v>3562</v>
      </c>
      <c r="D644" s="4">
        <v>390</v>
      </c>
      <c r="E644" s="4">
        <f>VLOOKUP(A644,'High-confidence mito. proteome'!A:G,7,FALSE)</f>
        <v>2411</v>
      </c>
      <c r="F644" s="4">
        <f t="shared" si="20"/>
        <v>940290</v>
      </c>
      <c r="I644" s="4">
        <f>VLOOKUP(A644,'High-confidence mito. proteome'!A:I,9,FALSE)</f>
        <v>2968</v>
      </c>
      <c r="J644" s="4">
        <f t="shared" si="21"/>
        <v>1157520</v>
      </c>
    </row>
    <row r="645" spans="1:10" x14ac:dyDescent="0.2">
      <c r="A645" s="4" t="s">
        <v>2117</v>
      </c>
      <c r="B645" s="4" t="s">
        <v>2118</v>
      </c>
      <c r="C645" s="4" t="s">
        <v>3937</v>
      </c>
      <c r="D645" s="4">
        <v>376</v>
      </c>
      <c r="E645" s="4">
        <f>VLOOKUP(A645,'High-confidence mito. proteome'!A:G,7,FALSE)</f>
        <v>0</v>
      </c>
      <c r="F645" s="4">
        <f t="shared" si="20"/>
        <v>0</v>
      </c>
      <c r="I645" s="4">
        <f>VLOOKUP(A645,'High-confidence mito. proteome'!A:I,9,FALSE)</f>
        <v>0</v>
      </c>
      <c r="J645" s="4">
        <f t="shared" si="21"/>
        <v>0</v>
      </c>
    </row>
    <row r="646" spans="1:10" x14ac:dyDescent="0.2">
      <c r="A646" s="4" t="s">
        <v>1483</v>
      </c>
      <c r="B646" s="4" t="s">
        <v>1484</v>
      </c>
      <c r="C646" s="4" t="s">
        <v>3938</v>
      </c>
      <c r="D646" s="4">
        <v>177</v>
      </c>
      <c r="E646" s="4">
        <f>VLOOKUP(A646,'High-confidence mito. proteome'!A:G,7,FALSE)</f>
        <v>0</v>
      </c>
      <c r="F646" s="4">
        <f t="shared" si="20"/>
        <v>0</v>
      </c>
      <c r="I646" s="4">
        <f>VLOOKUP(A646,'High-confidence mito. proteome'!A:I,9,FALSE)</f>
        <v>0</v>
      </c>
      <c r="J646" s="4">
        <f t="shared" si="21"/>
        <v>0</v>
      </c>
    </row>
    <row r="647" spans="1:10" x14ac:dyDescent="0.2">
      <c r="A647" s="4" t="s">
        <v>1328</v>
      </c>
      <c r="B647" s="4" t="s">
        <v>1329</v>
      </c>
      <c r="C647" s="4" t="s">
        <v>3939</v>
      </c>
      <c r="D647" s="4">
        <v>249</v>
      </c>
      <c r="E647" s="4">
        <f>VLOOKUP(A647,'High-confidence mito. proteome'!A:G,7,FALSE)</f>
        <v>6197</v>
      </c>
      <c r="F647" s="4">
        <f t="shared" si="20"/>
        <v>1543053</v>
      </c>
      <c r="I647" s="4">
        <f>VLOOKUP(A647,'High-confidence mito. proteome'!A:I,9,FALSE)</f>
        <v>4195</v>
      </c>
      <c r="J647" s="4">
        <f t="shared" si="21"/>
        <v>1044555</v>
      </c>
    </row>
    <row r="648" spans="1:10" x14ac:dyDescent="0.2">
      <c r="A648" s="4" t="s">
        <v>152</v>
      </c>
      <c r="B648" s="4" t="s">
        <v>153</v>
      </c>
      <c r="C648" s="4" t="s">
        <v>3583</v>
      </c>
      <c r="D648" s="4">
        <v>309</v>
      </c>
      <c r="E648" s="4">
        <f>VLOOKUP(A648,'High-confidence mito. proteome'!A:G,7,FALSE)</f>
        <v>8485</v>
      </c>
      <c r="F648" s="4">
        <f t="shared" si="20"/>
        <v>2621865</v>
      </c>
      <c r="I648" s="4">
        <f>VLOOKUP(A648,'High-confidence mito. proteome'!A:I,9,FALSE)</f>
        <v>27574</v>
      </c>
      <c r="J648" s="4">
        <f t="shared" si="21"/>
        <v>8520366</v>
      </c>
    </row>
    <row r="649" spans="1:10" x14ac:dyDescent="0.2">
      <c r="A649" s="4" t="s">
        <v>2098</v>
      </c>
      <c r="B649" s="4" t="s">
        <v>2099</v>
      </c>
      <c r="C649" s="4" t="s">
        <v>3557</v>
      </c>
      <c r="D649" s="4">
        <v>128</v>
      </c>
      <c r="E649" s="4">
        <f>VLOOKUP(A649,'High-confidence mito. proteome'!A:G,7,FALSE)</f>
        <v>0</v>
      </c>
      <c r="F649" s="4">
        <f t="shared" si="20"/>
        <v>0</v>
      </c>
      <c r="I649" s="4">
        <f>VLOOKUP(A649,'High-confidence mito. proteome'!A:I,9,FALSE)</f>
        <v>0</v>
      </c>
      <c r="J649" s="4">
        <f t="shared" si="21"/>
        <v>0</v>
      </c>
    </row>
    <row r="650" spans="1:10" x14ac:dyDescent="0.2">
      <c r="A650" s="4" t="s">
        <v>1621</v>
      </c>
      <c r="B650" s="4" t="s">
        <v>1622</v>
      </c>
      <c r="C650" s="4" t="s">
        <v>3798</v>
      </c>
      <c r="D650" s="4">
        <v>327</v>
      </c>
      <c r="E650" s="4">
        <f>VLOOKUP(A650,'High-confidence mito. proteome'!A:G,7,FALSE)</f>
        <v>482</v>
      </c>
      <c r="F650" s="4">
        <f t="shared" si="20"/>
        <v>157614</v>
      </c>
      <c r="I650" s="4">
        <f>VLOOKUP(A650,'High-confidence mito. proteome'!A:I,9,FALSE)</f>
        <v>525</v>
      </c>
      <c r="J650" s="4">
        <f t="shared" si="21"/>
        <v>171675</v>
      </c>
    </row>
    <row r="651" spans="1:10" x14ac:dyDescent="0.2">
      <c r="A651" s="4" t="s">
        <v>554</v>
      </c>
      <c r="B651" s="4" t="s">
        <v>555</v>
      </c>
      <c r="C651" s="4" t="s">
        <v>3940</v>
      </c>
      <c r="D651" s="4">
        <v>677</v>
      </c>
      <c r="E651" s="4">
        <f>VLOOKUP(A651,'High-confidence mito. proteome'!A:G,7,FALSE)</f>
        <v>198</v>
      </c>
      <c r="F651" s="4">
        <f t="shared" si="20"/>
        <v>134046</v>
      </c>
      <c r="I651" s="4">
        <f>VLOOKUP(A651,'High-confidence mito. proteome'!A:I,9,FALSE)</f>
        <v>189</v>
      </c>
      <c r="J651" s="4">
        <f t="shared" si="21"/>
        <v>127953</v>
      </c>
    </row>
    <row r="652" spans="1:10" x14ac:dyDescent="0.2">
      <c r="A652" s="4" t="s">
        <v>2103</v>
      </c>
      <c r="B652" s="4" t="s">
        <v>2104</v>
      </c>
      <c r="C652" s="4" t="s">
        <v>3704</v>
      </c>
      <c r="D652" s="4">
        <v>441</v>
      </c>
      <c r="E652" s="4">
        <f>VLOOKUP(A652,'High-confidence mito. proteome'!A:G,7,FALSE)</f>
        <v>17692</v>
      </c>
      <c r="F652" s="4">
        <f t="shared" si="20"/>
        <v>7802172</v>
      </c>
      <c r="I652" s="4">
        <f>VLOOKUP(A652,'High-confidence mito. proteome'!A:I,9,FALSE)</f>
        <v>11964</v>
      </c>
      <c r="J652" s="4">
        <f t="shared" si="21"/>
        <v>5276124</v>
      </c>
    </row>
    <row r="653" spans="1:10" x14ac:dyDescent="0.2">
      <c r="A653" s="4" t="s">
        <v>737</v>
      </c>
      <c r="B653" s="4" t="s">
        <v>738</v>
      </c>
      <c r="C653" s="4" t="s">
        <v>3941</v>
      </c>
      <c r="D653" s="4">
        <v>518</v>
      </c>
      <c r="E653" s="4">
        <f>VLOOKUP(A653,'High-confidence mito. proteome'!A:G,7,FALSE)</f>
        <v>0</v>
      </c>
      <c r="F653" s="4">
        <f t="shared" si="20"/>
        <v>0</v>
      </c>
      <c r="I653" s="4">
        <f>VLOOKUP(A653,'High-confidence mito. proteome'!A:I,9,FALSE)</f>
        <v>0</v>
      </c>
      <c r="J653" s="4">
        <f t="shared" si="21"/>
        <v>0</v>
      </c>
    </row>
    <row r="654" spans="1:10" x14ac:dyDescent="0.2">
      <c r="A654" s="4" t="s">
        <v>2106</v>
      </c>
      <c r="B654" s="4" t="s">
        <v>2107</v>
      </c>
      <c r="C654" s="4" t="s">
        <v>3942</v>
      </c>
      <c r="D654" s="4">
        <v>898</v>
      </c>
      <c r="E654" s="4">
        <f>VLOOKUP(A654,'High-confidence mito. proteome'!A:G,7,FALSE)</f>
        <v>29</v>
      </c>
      <c r="F654" s="4">
        <f t="shared" si="20"/>
        <v>26042</v>
      </c>
      <c r="I654" s="4">
        <f>VLOOKUP(A654,'High-confidence mito. proteome'!A:I,9,FALSE)</f>
        <v>15</v>
      </c>
      <c r="J654" s="4">
        <f t="shared" si="21"/>
        <v>13470</v>
      </c>
    </row>
    <row r="655" spans="1:10" x14ac:dyDescent="0.2">
      <c r="A655" s="4" t="s">
        <v>1922</v>
      </c>
      <c r="B655" s="4" t="s">
        <v>1923</v>
      </c>
      <c r="C655" s="4" t="s">
        <v>3943</v>
      </c>
      <c r="D655" s="4">
        <v>183</v>
      </c>
      <c r="E655" s="4">
        <f>VLOOKUP(A655,'High-confidence mito. proteome'!A:G,7,FALSE)</f>
        <v>29839</v>
      </c>
      <c r="F655" s="4">
        <f t="shared" si="20"/>
        <v>5460537</v>
      </c>
      <c r="I655" s="4">
        <f>VLOOKUP(A655,'High-confidence mito. proteome'!A:I,9,FALSE)</f>
        <v>50262</v>
      </c>
      <c r="J655" s="4">
        <f t="shared" si="21"/>
        <v>9197946</v>
      </c>
    </row>
    <row r="656" spans="1:10" x14ac:dyDescent="0.2">
      <c r="A656" s="4" t="s">
        <v>197</v>
      </c>
      <c r="B656" s="4" t="s">
        <v>198</v>
      </c>
      <c r="C656" s="4" t="s">
        <v>3744</v>
      </c>
      <c r="D656" s="4">
        <v>375</v>
      </c>
      <c r="E656" s="4">
        <f>VLOOKUP(A656,'High-confidence mito. proteome'!A:G,7,FALSE)</f>
        <v>40322</v>
      </c>
      <c r="F656" s="4">
        <f t="shared" si="20"/>
        <v>15120750</v>
      </c>
      <c r="I656" s="4">
        <f>VLOOKUP(A656,'High-confidence mito. proteome'!A:I,9,FALSE)</f>
        <v>34972</v>
      </c>
      <c r="J656" s="4">
        <f t="shared" si="21"/>
        <v>13114500</v>
      </c>
    </row>
    <row r="657" spans="1:10" x14ac:dyDescent="0.2">
      <c r="A657" s="4" t="s">
        <v>2065</v>
      </c>
      <c r="B657" s="4" t="s">
        <v>2618</v>
      </c>
      <c r="C657" s="4" t="s">
        <v>3944</v>
      </c>
      <c r="D657" s="4">
        <v>284</v>
      </c>
      <c r="E657" s="4">
        <f>VLOOKUP(A657,'High-confidence mito. proteome'!A:G,7,FALSE)</f>
        <v>139</v>
      </c>
      <c r="F657" s="4">
        <f t="shared" si="20"/>
        <v>39476</v>
      </c>
      <c r="I657" s="4">
        <f>VLOOKUP(A657,'High-confidence mito. proteome'!A:I,9,FALSE)</f>
        <v>221</v>
      </c>
      <c r="J657" s="4">
        <f t="shared" si="21"/>
        <v>62764</v>
      </c>
    </row>
    <row r="658" spans="1:10" x14ac:dyDescent="0.2">
      <c r="A658" s="4" t="s">
        <v>1337</v>
      </c>
      <c r="B658" s="4" t="s">
        <v>1338</v>
      </c>
      <c r="C658" s="4" t="s">
        <v>3945</v>
      </c>
      <c r="D658" s="4">
        <v>825</v>
      </c>
      <c r="E658" s="4">
        <f>VLOOKUP(A658,'High-confidence mito. proteome'!A:G,7,FALSE)</f>
        <v>1376</v>
      </c>
      <c r="F658" s="4">
        <f t="shared" si="20"/>
        <v>1135200</v>
      </c>
      <c r="I658" s="4">
        <f>VLOOKUP(A658,'High-confidence mito. proteome'!A:I,9,FALSE)</f>
        <v>1747</v>
      </c>
      <c r="J658" s="4">
        <f t="shared" si="21"/>
        <v>1441275</v>
      </c>
    </row>
    <row r="659" spans="1:10" x14ac:dyDescent="0.2">
      <c r="A659" s="4" t="s">
        <v>1984</v>
      </c>
      <c r="B659" s="4" t="s">
        <v>1985</v>
      </c>
      <c r="C659" s="4" t="s">
        <v>3946</v>
      </c>
      <c r="D659" s="4">
        <v>367</v>
      </c>
      <c r="E659" s="4">
        <f>VLOOKUP(A659,'High-confidence mito. proteome'!A:G,7,FALSE)</f>
        <v>62</v>
      </c>
      <c r="F659" s="4">
        <f t="shared" si="20"/>
        <v>22754</v>
      </c>
      <c r="I659" s="4">
        <f>VLOOKUP(A659,'High-confidence mito. proteome'!A:I,9,FALSE)</f>
        <v>75</v>
      </c>
      <c r="J659" s="4">
        <f t="shared" si="21"/>
        <v>27525</v>
      </c>
    </row>
    <row r="660" spans="1:10" x14ac:dyDescent="0.2">
      <c r="A660" s="4" t="s">
        <v>1987</v>
      </c>
      <c r="B660" s="4" t="s">
        <v>1988</v>
      </c>
      <c r="C660" s="4" t="s">
        <v>3947</v>
      </c>
      <c r="D660" s="4">
        <v>612</v>
      </c>
      <c r="E660" s="4">
        <f>VLOOKUP(A660,'High-confidence mito. proteome'!A:G,7,FALSE)</f>
        <v>82</v>
      </c>
      <c r="F660" s="4">
        <f t="shared" si="20"/>
        <v>50184</v>
      </c>
      <c r="I660" s="4">
        <f>VLOOKUP(A660,'High-confidence mito. proteome'!A:I,9,FALSE)</f>
        <v>143</v>
      </c>
      <c r="J660" s="4">
        <f t="shared" si="21"/>
        <v>87516</v>
      </c>
    </row>
    <row r="661" spans="1:10" x14ac:dyDescent="0.2">
      <c r="A661" s="4" t="s">
        <v>230</v>
      </c>
      <c r="B661" s="4" t="s">
        <v>231</v>
      </c>
      <c r="C661" s="4" t="s">
        <v>3708</v>
      </c>
      <c r="D661" s="4">
        <v>687</v>
      </c>
      <c r="E661" s="4">
        <f>VLOOKUP(A661,'High-confidence mito. proteome'!A:G,7,FALSE)</f>
        <v>34014</v>
      </c>
      <c r="F661" s="4">
        <f t="shared" si="20"/>
        <v>23367618</v>
      </c>
      <c r="I661" s="4">
        <f>VLOOKUP(A661,'High-confidence mito. proteome'!A:I,9,FALSE)</f>
        <v>21287</v>
      </c>
      <c r="J661" s="4">
        <f t="shared" si="21"/>
        <v>14624169</v>
      </c>
    </row>
    <row r="662" spans="1:10" x14ac:dyDescent="0.2">
      <c r="A662" s="4" t="s">
        <v>2081</v>
      </c>
      <c r="B662" s="4" t="s">
        <v>2082</v>
      </c>
      <c r="C662" s="4" t="s">
        <v>3948</v>
      </c>
      <c r="D662" s="4">
        <v>532</v>
      </c>
      <c r="E662" s="4">
        <f>VLOOKUP(A662,'High-confidence mito. proteome'!A:G,7,FALSE)</f>
        <v>4423</v>
      </c>
      <c r="F662" s="4">
        <f t="shared" si="20"/>
        <v>2353036</v>
      </c>
      <c r="I662" s="4">
        <f>VLOOKUP(A662,'High-confidence mito. proteome'!A:I,9,FALSE)</f>
        <v>13695</v>
      </c>
      <c r="J662" s="4">
        <f t="shared" si="21"/>
        <v>7285740</v>
      </c>
    </row>
    <row r="663" spans="1:10" x14ac:dyDescent="0.2">
      <c r="A663" s="4" t="s">
        <v>2488</v>
      </c>
      <c r="B663" s="4" t="s">
        <v>2489</v>
      </c>
      <c r="C663" s="4" t="s">
        <v>3949</v>
      </c>
      <c r="D663" s="4">
        <v>427</v>
      </c>
      <c r="E663" s="4">
        <f>VLOOKUP(A663,'High-confidence mito. proteome'!A:G,7,FALSE)</f>
        <v>430</v>
      </c>
      <c r="F663" s="4">
        <f t="shared" si="20"/>
        <v>183610</v>
      </c>
      <c r="I663" s="4">
        <f>VLOOKUP(A663,'High-confidence mito. proteome'!A:I,9,FALSE)</f>
        <v>420</v>
      </c>
      <c r="J663" s="4">
        <f t="shared" si="21"/>
        <v>179340</v>
      </c>
    </row>
    <row r="664" spans="1:10" x14ac:dyDescent="0.2">
      <c r="A664" s="4" t="s">
        <v>2084</v>
      </c>
      <c r="B664" s="4" t="s">
        <v>2085</v>
      </c>
      <c r="C664" s="4" t="s">
        <v>3613</v>
      </c>
      <c r="D664" s="4">
        <v>501</v>
      </c>
      <c r="E664" s="4">
        <f>VLOOKUP(A664,'High-confidence mito. proteome'!A:G,7,FALSE)</f>
        <v>451</v>
      </c>
      <c r="F664" s="4">
        <f t="shared" si="20"/>
        <v>225951</v>
      </c>
      <c r="I664" s="4">
        <f>VLOOKUP(A664,'High-confidence mito. proteome'!A:I,9,FALSE)</f>
        <v>492</v>
      </c>
      <c r="J664" s="4">
        <f t="shared" si="21"/>
        <v>246492</v>
      </c>
    </row>
    <row r="665" spans="1:10" x14ac:dyDescent="0.2">
      <c r="A665" s="4" t="s">
        <v>2087</v>
      </c>
      <c r="B665" s="4" t="s">
        <v>2088</v>
      </c>
      <c r="C665" s="4" t="s">
        <v>3950</v>
      </c>
      <c r="D665" s="4">
        <v>196</v>
      </c>
      <c r="E665" s="4">
        <f>VLOOKUP(A665,'High-confidence mito. proteome'!A:G,7,FALSE)</f>
        <v>0</v>
      </c>
      <c r="F665" s="4">
        <f t="shared" si="20"/>
        <v>0</v>
      </c>
      <c r="I665" s="4">
        <f>VLOOKUP(A665,'High-confidence mito. proteome'!A:I,9,FALSE)</f>
        <v>0</v>
      </c>
      <c r="J665" s="4">
        <f t="shared" si="21"/>
        <v>0</v>
      </c>
    </row>
    <row r="666" spans="1:10" x14ac:dyDescent="0.2">
      <c r="A666" s="4" t="s">
        <v>2063</v>
      </c>
      <c r="B666" s="4" t="s">
        <v>2607</v>
      </c>
      <c r="C666" s="4" t="s">
        <v>3951</v>
      </c>
      <c r="D666" s="4">
        <v>302</v>
      </c>
      <c r="E666" s="4">
        <f>VLOOKUP(A666,'High-confidence mito. proteome'!A:G,7,FALSE)</f>
        <v>467</v>
      </c>
      <c r="F666" s="4">
        <f t="shared" si="20"/>
        <v>141034</v>
      </c>
      <c r="I666" s="4">
        <f>VLOOKUP(A666,'High-confidence mito. proteome'!A:I,9,FALSE)</f>
        <v>363</v>
      </c>
      <c r="J666" s="4">
        <f t="shared" si="21"/>
        <v>109626</v>
      </c>
    </row>
    <row r="667" spans="1:10" x14ac:dyDescent="0.2">
      <c r="A667" s="4" t="s">
        <v>1331</v>
      </c>
      <c r="B667" s="4" t="s">
        <v>1332</v>
      </c>
      <c r="C667" s="4" t="s">
        <v>3629</v>
      </c>
      <c r="D667" s="4">
        <v>560</v>
      </c>
      <c r="E667" s="4">
        <f>VLOOKUP(A667,'High-confidence mito. proteome'!A:G,7,FALSE)</f>
        <v>12683</v>
      </c>
      <c r="F667" s="4">
        <f t="shared" si="20"/>
        <v>7102480</v>
      </c>
      <c r="I667" s="4">
        <f>VLOOKUP(A667,'High-confidence mito. proteome'!A:I,9,FALSE)</f>
        <v>18277</v>
      </c>
      <c r="J667" s="4">
        <f t="shared" si="21"/>
        <v>10235120</v>
      </c>
    </row>
    <row r="668" spans="1:10" x14ac:dyDescent="0.2">
      <c r="A668" s="4" t="s">
        <v>640</v>
      </c>
      <c r="B668" s="4" t="s">
        <v>641</v>
      </c>
      <c r="C668" s="4" t="s">
        <v>3938</v>
      </c>
      <c r="D668" s="4">
        <v>190</v>
      </c>
      <c r="E668" s="4">
        <f>VLOOKUP(A668,'High-confidence mito. proteome'!A:G,7,FALSE)</f>
        <v>63</v>
      </c>
      <c r="F668" s="4">
        <f t="shared" si="20"/>
        <v>11970</v>
      </c>
      <c r="I668" s="4">
        <f>VLOOKUP(A668,'High-confidence mito. proteome'!A:I,9,FALSE)</f>
        <v>410</v>
      </c>
      <c r="J668" s="4">
        <f t="shared" si="21"/>
        <v>77900</v>
      </c>
    </row>
    <row r="669" spans="1:10" x14ac:dyDescent="0.2">
      <c r="A669" s="4" t="s">
        <v>2033</v>
      </c>
      <c r="B669" s="4" t="s">
        <v>2034</v>
      </c>
      <c r="C669" s="4" t="s">
        <v>3707</v>
      </c>
      <c r="D669" s="4">
        <v>255</v>
      </c>
      <c r="E669" s="4">
        <f>VLOOKUP(A669,'High-confidence mito. proteome'!A:G,7,FALSE)</f>
        <v>1367</v>
      </c>
      <c r="F669" s="4">
        <f t="shared" si="20"/>
        <v>348585</v>
      </c>
      <c r="I669" s="4">
        <f>VLOOKUP(A669,'High-confidence mito. proteome'!A:I,9,FALSE)</f>
        <v>1867</v>
      </c>
      <c r="J669" s="4">
        <f t="shared" si="21"/>
        <v>476085</v>
      </c>
    </row>
    <row r="670" spans="1:10" x14ac:dyDescent="0.2">
      <c r="A670" s="4" t="s">
        <v>2036</v>
      </c>
      <c r="B670" s="4" t="s">
        <v>2037</v>
      </c>
      <c r="C670" s="4" t="s">
        <v>3589</v>
      </c>
      <c r="D670" s="4">
        <v>155</v>
      </c>
      <c r="E670" s="4">
        <f>VLOOKUP(A670,'High-confidence mito. proteome'!A:G,7,FALSE)</f>
        <v>3062</v>
      </c>
      <c r="F670" s="4">
        <f t="shared" si="20"/>
        <v>474610</v>
      </c>
      <c r="I670" s="4">
        <f>VLOOKUP(A670,'High-confidence mito. proteome'!A:I,9,FALSE)</f>
        <v>4699</v>
      </c>
      <c r="J670" s="4">
        <f t="shared" si="21"/>
        <v>728345</v>
      </c>
    </row>
    <row r="671" spans="1:10" x14ac:dyDescent="0.2">
      <c r="A671" s="4" t="s">
        <v>2038</v>
      </c>
      <c r="B671" s="4" t="s">
        <v>2039</v>
      </c>
      <c r="C671" s="4" t="s">
        <v>3952</v>
      </c>
      <c r="D671" s="4">
        <v>368</v>
      </c>
      <c r="E671" s="4">
        <f>VLOOKUP(A671,'High-confidence mito. proteome'!A:G,7,FALSE)</f>
        <v>0</v>
      </c>
      <c r="F671" s="4">
        <f t="shared" si="20"/>
        <v>0</v>
      </c>
      <c r="I671" s="4">
        <f>VLOOKUP(A671,'High-confidence mito. proteome'!A:I,9,FALSE)</f>
        <v>0</v>
      </c>
      <c r="J671" s="4">
        <f t="shared" si="21"/>
        <v>0</v>
      </c>
    </row>
    <row r="672" spans="1:10" x14ac:dyDescent="0.2">
      <c r="A672" s="4" t="s">
        <v>1993</v>
      </c>
      <c r="B672" s="4" t="s">
        <v>1994</v>
      </c>
      <c r="C672" s="4" t="s">
        <v>3953</v>
      </c>
      <c r="D672" s="4">
        <v>510</v>
      </c>
      <c r="E672" s="4">
        <f>VLOOKUP(A672,'High-confidence mito. proteome'!A:G,7,FALSE)</f>
        <v>68</v>
      </c>
      <c r="F672" s="4">
        <f t="shared" si="20"/>
        <v>34680</v>
      </c>
      <c r="I672" s="4">
        <f>VLOOKUP(A672,'High-confidence mito. proteome'!A:I,9,FALSE)</f>
        <v>57</v>
      </c>
      <c r="J672" s="4">
        <f t="shared" si="21"/>
        <v>29070</v>
      </c>
    </row>
    <row r="673" spans="1:10" x14ac:dyDescent="0.2">
      <c r="A673" s="4" t="s">
        <v>2549</v>
      </c>
      <c r="B673" s="4" t="s">
        <v>2622</v>
      </c>
      <c r="C673" s="4" t="s">
        <v>3954</v>
      </c>
      <c r="D673" s="4">
        <v>28</v>
      </c>
      <c r="E673" s="4">
        <f>VLOOKUP(A673,'High-confidence mito. proteome'!A:G,7,FALSE)</f>
        <v>0</v>
      </c>
      <c r="F673" s="4">
        <f t="shared" si="20"/>
        <v>0</v>
      </c>
      <c r="I673" s="4">
        <f>VLOOKUP(A673,'High-confidence mito. proteome'!A:I,9,FALSE)</f>
        <v>0</v>
      </c>
      <c r="J673" s="4">
        <f t="shared" si="21"/>
        <v>0</v>
      </c>
    </row>
    <row r="674" spans="1:10" x14ac:dyDescent="0.2">
      <c r="A674" s="4" t="s">
        <v>1996</v>
      </c>
      <c r="B674" s="4"/>
      <c r="C674" s="4"/>
      <c r="D674" s="4">
        <v>431</v>
      </c>
      <c r="E674" s="4">
        <f>VLOOKUP(A674,'High-confidence mito. proteome'!A:G,7,FALSE)</f>
        <v>0</v>
      </c>
      <c r="F674" s="4">
        <f t="shared" si="20"/>
        <v>0</v>
      </c>
      <c r="I674" s="4">
        <f>VLOOKUP(A674,'High-confidence mito. proteome'!A:I,9,FALSE)</f>
        <v>0</v>
      </c>
      <c r="J674" s="4">
        <f t="shared" si="21"/>
        <v>0</v>
      </c>
    </row>
    <row r="675" spans="1:10" x14ac:dyDescent="0.2">
      <c r="A675" s="4" t="s">
        <v>1998</v>
      </c>
      <c r="B675" s="4" t="s">
        <v>1999</v>
      </c>
      <c r="C675" s="4" t="s">
        <v>3589</v>
      </c>
      <c r="D675" s="4">
        <v>237</v>
      </c>
      <c r="E675" s="4">
        <f>VLOOKUP(A675,'High-confidence mito. proteome'!A:G,7,FALSE)</f>
        <v>1594</v>
      </c>
      <c r="F675" s="4">
        <f t="shared" si="20"/>
        <v>377778</v>
      </c>
      <c r="I675" s="4">
        <f>VLOOKUP(A675,'High-confidence mito. proteome'!A:I,9,FALSE)</f>
        <v>2942</v>
      </c>
      <c r="J675" s="4">
        <f t="shared" si="21"/>
        <v>697254</v>
      </c>
    </row>
    <row r="676" spans="1:10" x14ac:dyDescent="0.2">
      <c r="A676" s="4" t="s">
        <v>1596</v>
      </c>
      <c r="B676" s="4" t="s">
        <v>1597</v>
      </c>
      <c r="C676" s="4" t="s">
        <v>3554</v>
      </c>
      <c r="D676" s="4">
        <v>1034</v>
      </c>
      <c r="E676" s="4">
        <f>VLOOKUP(A676,'High-confidence mito. proteome'!A:G,7,FALSE)</f>
        <v>4722</v>
      </c>
      <c r="F676" s="4">
        <f t="shared" si="20"/>
        <v>4882548</v>
      </c>
      <c r="I676" s="4">
        <f>VLOOKUP(A676,'High-confidence mito. proteome'!A:I,9,FALSE)</f>
        <v>2218</v>
      </c>
      <c r="J676" s="4">
        <f t="shared" si="21"/>
        <v>2293412</v>
      </c>
    </row>
    <row r="677" spans="1:10" x14ac:dyDescent="0.2">
      <c r="A677" s="4" t="s">
        <v>982</v>
      </c>
      <c r="B677" s="4" t="s">
        <v>983</v>
      </c>
      <c r="C677" s="4" t="s">
        <v>3562</v>
      </c>
      <c r="D677" s="4">
        <v>258</v>
      </c>
      <c r="E677" s="4">
        <f>VLOOKUP(A677,'High-confidence mito. proteome'!A:G,7,FALSE)</f>
        <v>920</v>
      </c>
      <c r="F677" s="4">
        <f t="shared" si="20"/>
        <v>237360</v>
      </c>
      <c r="I677" s="4">
        <f>VLOOKUP(A677,'High-confidence mito. proteome'!A:I,9,FALSE)</f>
        <v>1577</v>
      </c>
      <c r="J677" s="4">
        <f t="shared" si="21"/>
        <v>406866</v>
      </c>
    </row>
    <row r="678" spans="1:10" x14ac:dyDescent="0.2">
      <c r="A678" s="4" t="s">
        <v>2526</v>
      </c>
      <c r="B678" s="4" t="s">
        <v>2527</v>
      </c>
      <c r="C678" s="4" t="s">
        <v>3566</v>
      </c>
      <c r="D678" s="4">
        <v>73</v>
      </c>
      <c r="E678" s="4">
        <f>VLOOKUP(A678,'High-confidence mito. proteome'!A:G,7,FALSE)</f>
        <v>683</v>
      </c>
      <c r="F678" s="4">
        <f t="shared" si="20"/>
        <v>49859</v>
      </c>
      <c r="I678" s="4">
        <f>VLOOKUP(A678,'High-confidence mito. proteome'!A:I,9,FALSE)</f>
        <v>1357</v>
      </c>
      <c r="J678" s="4">
        <f t="shared" si="21"/>
        <v>99061</v>
      </c>
    </row>
    <row r="679" spans="1:10" x14ac:dyDescent="0.2">
      <c r="A679" s="4" t="s">
        <v>536</v>
      </c>
      <c r="B679" s="4" t="s">
        <v>537</v>
      </c>
      <c r="C679" s="4" t="s">
        <v>3755</v>
      </c>
      <c r="D679" s="4">
        <v>387</v>
      </c>
      <c r="E679" s="4">
        <f>VLOOKUP(A679,'High-confidence mito. proteome'!A:G,7,FALSE)</f>
        <v>17827</v>
      </c>
      <c r="F679" s="4">
        <f t="shared" si="20"/>
        <v>6899049</v>
      </c>
      <c r="I679" s="4">
        <f>VLOOKUP(A679,'High-confidence mito. proteome'!A:I,9,FALSE)</f>
        <v>19562</v>
      </c>
      <c r="J679" s="4">
        <f t="shared" si="21"/>
        <v>7570494</v>
      </c>
    </row>
    <row r="680" spans="1:10" x14ac:dyDescent="0.2">
      <c r="A680" s="4" t="s">
        <v>417</v>
      </c>
      <c r="B680" s="4" t="s">
        <v>418</v>
      </c>
      <c r="C680" s="4" t="s">
        <v>3776</v>
      </c>
      <c r="D680" s="4">
        <v>959</v>
      </c>
      <c r="E680" s="4">
        <f>VLOOKUP(A680,'High-confidence mito. proteome'!A:G,7,FALSE)</f>
        <v>48576</v>
      </c>
      <c r="F680" s="4">
        <f t="shared" si="20"/>
        <v>46584384</v>
      </c>
      <c r="I680" s="4">
        <f>VLOOKUP(A680,'High-confidence mito. proteome'!A:I,9,FALSE)</f>
        <v>36243</v>
      </c>
      <c r="J680" s="4">
        <f t="shared" si="21"/>
        <v>34757037</v>
      </c>
    </row>
    <row r="681" spans="1:10" x14ac:dyDescent="0.2">
      <c r="A681" s="4" t="s">
        <v>800</v>
      </c>
      <c r="B681" s="4" t="s">
        <v>801</v>
      </c>
      <c r="C681" s="4"/>
      <c r="D681" s="4">
        <v>2123</v>
      </c>
      <c r="E681" s="4">
        <f>VLOOKUP(A681,'High-confidence mito. proteome'!A:G,7,FALSE)</f>
        <v>0</v>
      </c>
      <c r="F681" s="4">
        <f t="shared" si="20"/>
        <v>0</v>
      </c>
      <c r="I681" s="4">
        <f>VLOOKUP(A681,'High-confidence mito. proteome'!A:I,9,FALSE)</f>
        <v>0</v>
      </c>
      <c r="J681" s="4">
        <f t="shared" si="21"/>
        <v>0</v>
      </c>
    </row>
    <row r="682" spans="1:10" x14ac:dyDescent="0.2">
      <c r="A682" s="4" t="s">
        <v>2015</v>
      </c>
      <c r="B682" s="4" t="s">
        <v>2016</v>
      </c>
      <c r="C682" s="4" t="s">
        <v>3955</v>
      </c>
      <c r="D682" s="4">
        <v>449</v>
      </c>
      <c r="E682" s="4">
        <f>VLOOKUP(A682,'High-confidence mito. proteome'!A:G,7,FALSE)</f>
        <v>99</v>
      </c>
      <c r="F682" s="4">
        <f t="shared" si="20"/>
        <v>44451</v>
      </c>
      <c r="I682" s="4">
        <f>VLOOKUP(A682,'High-confidence mito. proteome'!A:I,9,FALSE)</f>
        <v>84</v>
      </c>
      <c r="J682" s="4">
        <f t="shared" si="21"/>
        <v>37716</v>
      </c>
    </row>
    <row r="683" spans="1:10" x14ac:dyDescent="0.2">
      <c r="A683" s="4" t="s">
        <v>471</v>
      </c>
      <c r="B683" s="4" t="s">
        <v>472</v>
      </c>
      <c r="C683" s="4" t="s">
        <v>3562</v>
      </c>
      <c r="D683" s="4">
        <v>98</v>
      </c>
      <c r="E683" s="4">
        <f>VLOOKUP(A683,'High-confidence mito. proteome'!A:G,7,FALSE)</f>
        <v>465</v>
      </c>
      <c r="F683" s="4">
        <f t="shared" si="20"/>
        <v>45570</v>
      </c>
      <c r="I683" s="4">
        <f>VLOOKUP(A683,'High-confidence mito. proteome'!A:I,9,FALSE)</f>
        <v>742</v>
      </c>
      <c r="J683" s="4">
        <f t="shared" si="21"/>
        <v>72716</v>
      </c>
    </row>
    <row r="684" spans="1:10" x14ac:dyDescent="0.2">
      <c r="A684" s="4" t="s">
        <v>381</v>
      </c>
      <c r="B684" s="4" t="s">
        <v>382</v>
      </c>
      <c r="C684" s="4" t="s">
        <v>3626</v>
      </c>
      <c r="D684" s="4">
        <v>341</v>
      </c>
      <c r="E684" s="4">
        <f>VLOOKUP(A684,'High-confidence mito. proteome'!A:G,7,FALSE)</f>
        <v>814</v>
      </c>
      <c r="F684" s="4">
        <f t="shared" si="20"/>
        <v>277574</v>
      </c>
      <c r="I684" s="4">
        <f>VLOOKUP(A684,'High-confidence mito. proteome'!A:I,9,FALSE)</f>
        <v>1042</v>
      </c>
      <c r="J684" s="4">
        <f t="shared" si="21"/>
        <v>355322</v>
      </c>
    </row>
    <row r="685" spans="1:10" x14ac:dyDescent="0.2">
      <c r="A685" s="4" t="s">
        <v>2048</v>
      </c>
      <c r="B685" s="4" t="s">
        <v>2049</v>
      </c>
      <c r="C685" s="4" t="s">
        <v>3956</v>
      </c>
      <c r="D685" s="4">
        <v>314</v>
      </c>
      <c r="E685" s="4">
        <f>VLOOKUP(A685,'High-confidence mito. proteome'!A:G,7,FALSE)</f>
        <v>31970</v>
      </c>
      <c r="F685" s="4">
        <f t="shared" si="20"/>
        <v>10038580</v>
      </c>
      <c r="I685" s="4">
        <f>VLOOKUP(A685,'High-confidence mito. proteome'!A:I,9,FALSE)</f>
        <v>18852</v>
      </c>
      <c r="J685" s="4">
        <f t="shared" si="21"/>
        <v>5919528</v>
      </c>
    </row>
    <row r="686" spans="1:10" x14ac:dyDescent="0.2">
      <c r="A686" s="4" t="s">
        <v>2540</v>
      </c>
      <c r="B686" s="4" t="s">
        <v>2541</v>
      </c>
      <c r="C686" s="4" t="s">
        <v>3818</v>
      </c>
      <c r="D686" s="4">
        <v>104</v>
      </c>
      <c r="E686" s="4">
        <f>VLOOKUP(A686,'High-confidence mito. proteome'!A:G,7,FALSE)</f>
        <v>1693</v>
      </c>
      <c r="F686" s="4">
        <f t="shared" si="20"/>
        <v>176072</v>
      </c>
      <c r="I686" s="4">
        <f>VLOOKUP(A686,'High-confidence mito. proteome'!A:I,9,FALSE)</f>
        <v>2581</v>
      </c>
      <c r="J686" s="4">
        <f t="shared" si="21"/>
        <v>268424</v>
      </c>
    </row>
    <row r="687" spans="1:10" x14ac:dyDescent="0.2">
      <c r="A687" s="4" t="s">
        <v>2109</v>
      </c>
      <c r="B687" s="4" t="s">
        <v>2619</v>
      </c>
      <c r="C687" s="4" t="s">
        <v>3957</v>
      </c>
      <c r="D687" s="4">
        <v>134</v>
      </c>
      <c r="E687" s="4">
        <f>VLOOKUP(A687,'High-confidence mito. proteome'!A:G,7,FALSE)</f>
        <v>0</v>
      </c>
      <c r="F687" s="4">
        <f t="shared" si="20"/>
        <v>0</v>
      </c>
      <c r="I687" s="4">
        <f>VLOOKUP(A687,'High-confidence mito. proteome'!A:I,9,FALSE)</f>
        <v>0</v>
      </c>
      <c r="J687" s="4">
        <f t="shared" si="21"/>
        <v>0</v>
      </c>
    </row>
    <row r="688" spans="1:10" x14ac:dyDescent="0.2">
      <c r="A688" s="4" t="s">
        <v>305</v>
      </c>
      <c r="B688" s="4" t="s">
        <v>306</v>
      </c>
      <c r="C688" s="4" t="s">
        <v>3545</v>
      </c>
      <c r="D688" s="4">
        <v>60</v>
      </c>
      <c r="E688" s="4">
        <f>VLOOKUP(A688,'High-confidence mito. proteome'!A:G,7,FALSE)</f>
        <v>834</v>
      </c>
      <c r="F688" s="4">
        <f t="shared" si="20"/>
        <v>50040</v>
      </c>
      <c r="I688" s="4">
        <f>VLOOKUP(A688,'High-confidence mito. proteome'!A:I,9,FALSE)</f>
        <v>3240</v>
      </c>
      <c r="J688" s="4">
        <f t="shared" si="21"/>
        <v>194400</v>
      </c>
    </row>
    <row r="689" spans="1:10" x14ac:dyDescent="0.2">
      <c r="A689" s="4" t="s">
        <v>260</v>
      </c>
      <c r="B689" s="4" t="s">
        <v>261</v>
      </c>
      <c r="C689" s="4" t="s">
        <v>3569</v>
      </c>
      <c r="D689" s="4">
        <v>800</v>
      </c>
      <c r="E689" s="4">
        <f>VLOOKUP(A689,'High-confidence mito. proteome'!A:G,7,FALSE)</f>
        <v>0</v>
      </c>
      <c r="F689" s="4">
        <f t="shared" si="20"/>
        <v>0</v>
      </c>
      <c r="I689" s="4">
        <f>VLOOKUP(A689,'High-confidence mito. proteome'!A:I,9,FALSE)</f>
        <v>0</v>
      </c>
      <c r="J689" s="4">
        <f t="shared" si="21"/>
        <v>0</v>
      </c>
    </row>
    <row r="690" spans="1:10" x14ac:dyDescent="0.2">
      <c r="A690" s="4" t="s">
        <v>634</v>
      </c>
      <c r="B690" s="4" t="s">
        <v>635</v>
      </c>
      <c r="C690" s="4" t="s">
        <v>3958</v>
      </c>
      <c r="D690" s="4">
        <v>310</v>
      </c>
      <c r="E690" s="4">
        <f>VLOOKUP(A690,'High-confidence mito. proteome'!A:G,7,FALSE)</f>
        <v>2249</v>
      </c>
      <c r="F690" s="4">
        <f t="shared" si="20"/>
        <v>697190</v>
      </c>
      <c r="I690" s="4">
        <f>VLOOKUP(A690,'High-confidence mito. proteome'!A:I,9,FALSE)</f>
        <v>1620</v>
      </c>
      <c r="J690" s="4">
        <f t="shared" si="21"/>
        <v>502200</v>
      </c>
    </row>
    <row r="691" spans="1:10" x14ac:dyDescent="0.2">
      <c r="A691" s="4" t="s">
        <v>505</v>
      </c>
      <c r="B691" s="4" t="s">
        <v>506</v>
      </c>
      <c r="C691" s="4" t="s">
        <v>3941</v>
      </c>
      <c r="D691" s="4">
        <v>580</v>
      </c>
      <c r="E691" s="4">
        <f>VLOOKUP(A691,'High-confidence mito. proteome'!A:G,7,FALSE)</f>
        <v>36</v>
      </c>
      <c r="F691" s="4">
        <f t="shared" si="20"/>
        <v>20880</v>
      </c>
      <c r="I691" s="4">
        <f>VLOOKUP(A691,'High-confidence mito. proteome'!A:I,9,FALSE)</f>
        <v>146</v>
      </c>
      <c r="J691" s="4">
        <f t="shared" si="21"/>
        <v>84680</v>
      </c>
    </row>
    <row r="692" spans="1:10" x14ac:dyDescent="0.2">
      <c r="A692" s="4" t="s">
        <v>474</v>
      </c>
      <c r="B692" s="4" t="s">
        <v>475</v>
      </c>
      <c r="C692" s="4" t="s">
        <v>3562</v>
      </c>
      <c r="D692" s="4">
        <v>86</v>
      </c>
      <c r="E692" s="4">
        <f>VLOOKUP(A692,'High-confidence mito. proteome'!A:G,7,FALSE)</f>
        <v>2267</v>
      </c>
      <c r="F692" s="4">
        <f t="shared" si="20"/>
        <v>194962</v>
      </c>
      <c r="I692" s="4">
        <f>VLOOKUP(A692,'High-confidence mito. proteome'!A:I,9,FALSE)</f>
        <v>3702</v>
      </c>
      <c r="J692" s="4">
        <f t="shared" si="21"/>
        <v>318372</v>
      </c>
    </row>
    <row r="693" spans="1:10" x14ac:dyDescent="0.2">
      <c r="A693" s="4" t="s">
        <v>1225</v>
      </c>
      <c r="B693" s="4" t="s">
        <v>1226</v>
      </c>
      <c r="C693" s="4" t="s">
        <v>3959</v>
      </c>
      <c r="D693" s="4">
        <v>969</v>
      </c>
      <c r="E693" s="4">
        <f>VLOOKUP(A693,'High-confidence mito. proteome'!A:G,7,FALSE)</f>
        <v>14</v>
      </c>
      <c r="F693" s="4">
        <f t="shared" si="20"/>
        <v>13566</v>
      </c>
      <c r="I693" s="4">
        <f>VLOOKUP(A693,'High-confidence mito. proteome'!A:I,9,FALSE)</f>
        <v>21</v>
      </c>
      <c r="J693" s="4">
        <f t="shared" si="21"/>
        <v>20349</v>
      </c>
    </row>
    <row r="694" spans="1:10" x14ac:dyDescent="0.2">
      <c r="A694" s="4" t="s">
        <v>2009</v>
      </c>
      <c r="B694" s="4" t="s">
        <v>2010</v>
      </c>
      <c r="C694" s="4" t="s">
        <v>3960</v>
      </c>
      <c r="D694" s="4">
        <v>464</v>
      </c>
      <c r="E694" s="4">
        <f>VLOOKUP(A694,'High-confidence mito. proteome'!A:G,7,FALSE)</f>
        <v>67</v>
      </c>
      <c r="F694" s="4">
        <f t="shared" si="20"/>
        <v>31088</v>
      </c>
      <c r="I694" s="4">
        <f>VLOOKUP(A694,'High-confidence mito. proteome'!A:I,9,FALSE)</f>
        <v>168</v>
      </c>
      <c r="J694" s="4">
        <f t="shared" si="21"/>
        <v>77952</v>
      </c>
    </row>
    <row r="695" spans="1:10" x14ac:dyDescent="0.2">
      <c r="A695" s="4" t="s">
        <v>1349</v>
      </c>
      <c r="B695" s="4" t="s">
        <v>1350</v>
      </c>
      <c r="C695" s="4" t="s">
        <v>3961</v>
      </c>
      <c r="D695" s="4">
        <v>690</v>
      </c>
      <c r="E695" s="4">
        <f>VLOOKUP(A695,'High-confidence mito. proteome'!A:G,7,FALSE)</f>
        <v>1007</v>
      </c>
      <c r="F695" s="4">
        <f t="shared" si="20"/>
        <v>694830</v>
      </c>
      <c r="I695" s="4">
        <f>VLOOKUP(A695,'High-confidence mito. proteome'!A:I,9,FALSE)</f>
        <v>953</v>
      </c>
      <c r="J695" s="4">
        <f t="shared" si="21"/>
        <v>657570</v>
      </c>
    </row>
    <row r="696" spans="1:10" x14ac:dyDescent="0.2">
      <c r="A696" s="4" t="s">
        <v>791</v>
      </c>
      <c r="B696" s="4" t="s">
        <v>792</v>
      </c>
      <c r="C696" s="4" t="s">
        <v>3962</v>
      </c>
      <c r="D696" s="4">
        <v>850</v>
      </c>
      <c r="E696" s="4">
        <f>VLOOKUP(A696,'High-confidence mito. proteome'!A:G,7,FALSE)</f>
        <v>1952</v>
      </c>
      <c r="F696" s="4">
        <f t="shared" si="20"/>
        <v>1659200</v>
      </c>
      <c r="I696" s="4">
        <f>VLOOKUP(A696,'High-confidence mito. proteome'!A:I,9,FALSE)</f>
        <v>2392</v>
      </c>
      <c r="J696" s="4">
        <f t="shared" si="21"/>
        <v>2033200</v>
      </c>
    </row>
    <row r="697" spans="1:10" x14ac:dyDescent="0.2">
      <c r="A697" s="4" t="s">
        <v>1201</v>
      </c>
      <c r="B697" s="4" t="s">
        <v>1202</v>
      </c>
      <c r="C697" s="4" t="s">
        <v>3569</v>
      </c>
      <c r="D697" s="4">
        <v>284</v>
      </c>
      <c r="E697" s="4">
        <f>VLOOKUP(A697,'High-confidence mito. proteome'!A:G,7,FALSE)</f>
        <v>283</v>
      </c>
      <c r="F697" s="4">
        <f t="shared" si="20"/>
        <v>80372</v>
      </c>
      <c r="I697" s="4">
        <f>VLOOKUP(A697,'High-confidence mito. proteome'!A:I,9,FALSE)</f>
        <v>288</v>
      </c>
      <c r="J697" s="4">
        <f t="shared" si="21"/>
        <v>81792</v>
      </c>
    </row>
    <row r="698" spans="1:10" x14ac:dyDescent="0.2">
      <c r="A698" s="4" t="s">
        <v>340</v>
      </c>
      <c r="B698" s="4" t="s">
        <v>341</v>
      </c>
      <c r="C698" s="4" t="s">
        <v>3570</v>
      </c>
      <c r="D698" s="4">
        <v>371</v>
      </c>
      <c r="E698" s="4">
        <f>VLOOKUP(A698,'High-confidence mito. proteome'!A:G,7,FALSE)</f>
        <v>2122</v>
      </c>
      <c r="F698" s="4">
        <f t="shared" si="20"/>
        <v>787262</v>
      </c>
      <c r="I698" s="4">
        <f>VLOOKUP(A698,'High-confidence mito. proteome'!A:I,9,FALSE)</f>
        <v>3866</v>
      </c>
      <c r="J698" s="4">
        <f t="shared" si="21"/>
        <v>1434286</v>
      </c>
    </row>
    <row r="699" spans="1:10" x14ac:dyDescent="0.2">
      <c r="A699" s="4" t="s">
        <v>1840</v>
      </c>
      <c r="B699" s="4" t="s">
        <v>1841</v>
      </c>
      <c r="C699" s="4" t="s">
        <v>3798</v>
      </c>
      <c r="D699" s="4">
        <v>484</v>
      </c>
      <c r="E699" s="4">
        <f>VLOOKUP(A699,'High-confidence mito. proteome'!A:G,7,FALSE)</f>
        <v>1144</v>
      </c>
      <c r="F699" s="4">
        <f t="shared" si="20"/>
        <v>553696</v>
      </c>
      <c r="I699" s="4">
        <f>VLOOKUP(A699,'High-confidence mito. proteome'!A:I,9,FALSE)</f>
        <v>1511</v>
      </c>
      <c r="J699" s="4">
        <f t="shared" si="21"/>
        <v>731324</v>
      </c>
    </row>
    <row r="700" spans="1:10" x14ac:dyDescent="0.2">
      <c r="A700" s="4" t="s">
        <v>1772</v>
      </c>
      <c r="B700" s="4" t="s">
        <v>1773</v>
      </c>
      <c r="C700" s="4" t="s">
        <v>3837</v>
      </c>
      <c r="D700" s="4">
        <v>221</v>
      </c>
      <c r="E700" s="4">
        <f>VLOOKUP(A700,'High-confidence mito. proteome'!A:G,7,FALSE)</f>
        <v>3048</v>
      </c>
      <c r="F700" s="4">
        <f t="shared" si="20"/>
        <v>673608</v>
      </c>
      <c r="I700" s="4">
        <f>VLOOKUP(A700,'High-confidence mito. proteome'!A:I,9,FALSE)</f>
        <v>4195</v>
      </c>
      <c r="J700" s="4">
        <f t="shared" si="21"/>
        <v>927095</v>
      </c>
    </row>
    <row r="701" spans="1:10" x14ac:dyDescent="0.2">
      <c r="A701" s="4" t="s">
        <v>652</v>
      </c>
      <c r="B701" s="4" t="s">
        <v>653</v>
      </c>
      <c r="C701" s="4" t="s">
        <v>3963</v>
      </c>
      <c r="D701" s="4">
        <v>360</v>
      </c>
      <c r="E701" s="4">
        <f>VLOOKUP(A701,'High-confidence mito. proteome'!A:G,7,FALSE)</f>
        <v>39415</v>
      </c>
      <c r="F701" s="4">
        <f t="shared" si="20"/>
        <v>14189400</v>
      </c>
      <c r="I701" s="4">
        <f>VLOOKUP(A701,'High-confidence mito. proteome'!A:I,9,FALSE)</f>
        <v>66646</v>
      </c>
      <c r="J701" s="4">
        <f t="shared" si="21"/>
        <v>23992560</v>
      </c>
    </row>
    <row r="702" spans="1:10" x14ac:dyDescent="0.2">
      <c r="A702" s="4" t="s">
        <v>58</v>
      </c>
      <c r="B702" s="4" t="s">
        <v>59</v>
      </c>
      <c r="C702" s="4" t="s">
        <v>3545</v>
      </c>
      <c r="D702" s="4">
        <v>153</v>
      </c>
      <c r="E702" s="4">
        <f>VLOOKUP(A702,'High-confidence mito. proteome'!A:G,7,FALSE)</f>
        <v>4040</v>
      </c>
      <c r="F702" s="4">
        <f t="shared" si="20"/>
        <v>618120</v>
      </c>
      <c r="I702" s="4">
        <f>VLOOKUP(A702,'High-confidence mito. proteome'!A:I,9,FALSE)</f>
        <v>28532</v>
      </c>
      <c r="J702" s="4">
        <f t="shared" si="21"/>
        <v>4365396</v>
      </c>
    </row>
    <row r="703" spans="1:10" x14ac:dyDescent="0.2">
      <c r="A703" s="4" t="s">
        <v>167</v>
      </c>
      <c r="B703" s="4" t="s">
        <v>168</v>
      </c>
      <c r="C703" s="4" t="s">
        <v>3812</v>
      </c>
      <c r="D703" s="4">
        <v>283</v>
      </c>
      <c r="E703" s="4">
        <f>VLOOKUP(A703,'High-confidence mito. proteome'!A:G,7,FALSE)</f>
        <v>224301</v>
      </c>
      <c r="F703" s="4">
        <f t="shared" si="20"/>
        <v>63477183</v>
      </c>
      <c r="I703" s="4">
        <f>VLOOKUP(A703,'High-confidence mito. proteome'!A:I,9,FALSE)</f>
        <v>629897</v>
      </c>
      <c r="J703" s="4">
        <f t="shared" si="21"/>
        <v>178260851</v>
      </c>
    </row>
    <row r="704" spans="1:10" x14ac:dyDescent="0.2">
      <c r="A704" s="4" t="s">
        <v>1837</v>
      </c>
      <c r="B704" s="4" t="s">
        <v>1838</v>
      </c>
      <c r="C704" s="4" t="s">
        <v>3964</v>
      </c>
      <c r="D704" s="4">
        <v>314</v>
      </c>
      <c r="E704" s="4">
        <f>VLOOKUP(A704,'High-confidence mito. proteome'!A:G,7,FALSE)</f>
        <v>985</v>
      </c>
      <c r="F704" s="4">
        <f t="shared" si="20"/>
        <v>309290</v>
      </c>
      <c r="I704" s="4">
        <f>VLOOKUP(A704,'High-confidence mito. proteome'!A:I,9,FALSE)</f>
        <v>676</v>
      </c>
      <c r="J704" s="4">
        <f t="shared" si="21"/>
        <v>212264</v>
      </c>
    </row>
    <row r="705" spans="1:10" x14ac:dyDescent="0.2">
      <c r="A705" s="4" t="s">
        <v>1775</v>
      </c>
      <c r="B705" s="4" t="s">
        <v>1776</v>
      </c>
      <c r="C705" s="4" t="s">
        <v>3965</v>
      </c>
      <c r="D705" s="4">
        <v>420</v>
      </c>
      <c r="E705" s="4">
        <f>VLOOKUP(A705,'High-confidence mito. proteome'!A:G,7,FALSE)</f>
        <v>691</v>
      </c>
      <c r="F705" s="4">
        <f t="shared" si="20"/>
        <v>290220</v>
      </c>
      <c r="I705" s="4">
        <f>VLOOKUP(A705,'High-confidence mito. proteome'!A:I,9,FALSE)</f>
        <v>345</v>
      </c>
      <c r="J705" s="4">
        <f t="shared" si="21"/>
        <v>144900</v>
      </c>
    </row>
    <row r="706" spans="1:10" x14ac:dyDescent="0.2">
      <c r="A706" s="4" t="s">
        <v>1766</v>
      </c>
      <c r="B706" s="4" t="s">
        <v>1767</v>
      </c>
      <c r="C706" s="4" t="s">
        <v>3755</v>
      </c>
      <c r="D706" s="4">
        <v>60</v>
      </c>
      <c r="E706" s="4">
        <f>VLOOKUP(A706,'High-confidence mito. proteome'!A:G,7,FALSE)</f>
        <v>8701</v>
      </c>
      <c r="F706" s="4">
        <f t="shared" si="20"/>
        <v>522060</v>
      </c>
      <c r="I706" s="4">
        <f>VLOOKUP(A706,'High-confidence mito. proteome'!A:I,9,FALSE)</f>
        <v>9422</v>
      </c>
      <c r="J706" s="4">
        <f t="shared" si="21"/>
        <v>565320</v>
      </c>
    </row>
    <row r="707" spans="1:10" x14ac:dyDescent="0.2">
      <c r="A707" s="4" t="s">
        <v>346</v>
      </c>
      <c r="B707" s="4" t="s">
        <v>347</v>
      </c>
      <c r="C707" s="4"/>
      <c r="D707" s="4">
        <v>482</v>
      </c>
      <c r="E707" s="4">
        <f>VLOOKUP(A707,'High-confidence mito. proteome'!A:G,7,FALSE)</f>
        <v>27618</v>
      </c>
      <c r="F707" s="4">
        <f t="shared" ref="F707:F770" si="22">D707*E707</f>
        <v>13311876</v>
      </c>
      <c r="I707" s="4">
        <f>VLOOKUP(A707,'High-confidence mito. proteome'!A:I,9,FALSE)</f>
        <v>28504</v>
      </c>
      <c r="J707" s="4">
        <f t="shared" ref="J707:J770" si="23">I707*D707</f>
        <v>13738928</v>
      </c>
    </row>
    <row r="708" spans="1:10" x14ac:dyDescent="0.2">
      <c r="A708" s="4" t="s">
        <v>672</v>
      </c>
      <c r="B708" s="4" t="s">
        <v>673</v>
      </c>
      <c r="C708" s="4" t="s">
        <v>3966</v>
      </c>
      <c r="D708" s="4">
        <v>576</v>
      </c>
      <c r="E708" s="4">
        <f>VLOOKUP(A708,'High-confidence mito. proteome'!A:G,7,FALSE)</f>
        <v>243</v>
      </c>
      <c r="F708" s="4">
        <f t="shared" si="22"/>
        <v>139968</v>
      </c>
      <c r="I708" s="4">
        <f>VLOOKUP(A708,'High-confidence mito. proteome'!A:I,9,FALSE)</f>
        <v>310</v>
      </c>
      <c r="J708" s="4">
        <f t="shared" si="23"/>
        <v>178560</v>
      </c>
    </row>
    <row r="709" spans="1:10" x14ac:dyDescent="0.2">
      <c r="A709" s="4" t="s">
        <v>1834</v>
      </c>
      <c r="B709" s="4" t="s">
        <v>1835</v>
      </c>
      <c r="C709" s="4" t="s">
        <v>3967</v>
      </c>
      <c r="D709" s="4">
        <v>143</v>
      </c>
      <c r="E709" s="4">
        <f>VLOOKUP(A709,'High-confidence mito. proteome'!A:G,7,FALSE)</f>
        <v>357</v>
      </c>
      <c r="F709" s="4">
        <f t="shared" si="22"/>
        <v>51051</v>
      </c>
      <c r="I709" s="4">
        <f>VLOOKUP(A709,'High-confidence mito. proteome'!A:I,9,FALSE)</f>
        <v>648</v>
      </c>
      <c r="J709" s="4">
        <f t="shared" si="23"/>
        <v>92664</v>
      </c>
    </row>
    <row r="710" spans="1:10" x14ac:dyDescent="0.2">
      <c r="A710" s="4" t="s">
        <v>3</v>
      </c>
      <c r="B710" s="4" t="s">
        <v>4</v>
      </c>
      <c r="C710" s="4" t="s">
        <v>3968</v>
      </c>
      <c r="D710" s="4">
        <v>494</v>
      </c>
      <c r="E710" s="4">
        <f>VLOOKUP(A710,'High-confidence mito. proteome'!A:G,7,FALSE)</f>
        <v>0</v>
      </c>
      <c r="F710" s="4">
        <f t="shared" si="22"/>
        <v>0</v>
      </c>
      <c r="I710" s="4">
        <f>VLOOKUP(A710,'High-confidence mito. proteome'!A:I,9,FALSE)</f>
        <v>0</v>
      </c>
      <c r="J710" s="4">
        <f t="shared" si="23"/>
        <v>0</v>
      </c>
    </row>
    <row r="711" spans="1:10" x14ac:dyDescent="0.2">
      <c r="A711" s="4" t="s">
        <v>1831</v>
      </c>
      <c r="B711" s="4" t="s">
        <v>1832</v>
      </c>
      <c r="C711" s="4" t="s">
        <v>3969</v>
      </c>
      <c r="D711" s="4">
        <v>587</v>
      </c>
      <c r="E711" s="4">
        <f>VLOOKUP(A711,'High-confidence mito. proteome'!A:G,7,FALSE)</f>
        <v>0</v>
      </c>
      <c r="F711" s="4">
        <f t="shared" si="22"/>
        <v>0</v>
      </c>
      <c r="I711" s="4">
        <f>VLOOKUP(A711,'High-confidence mito. proteome'!A:I,9,FALSE)</f>
        <v>0</v>
      </c>
      <c r="J711" s="4">
        <f t="shared" si="23"/>
        <v>0</v>
      </c>
    </row>
    <row r="712" spans="1:10" x14ac:dyDescent="0.2">
      <c r="A712" s="4" t="s">
        <v>112</v>
      </c>
      <c r="B712" s="4" t="s">
        <v>113</v>
      </c>
      <c r="C712" s="4" t="s">
        <v>3970</v>
      </c>
      <c r="D712" s="4">
        <v>322</v>
      </c>
      <c r="E712" s="4">
        <f>VLOOKUP(A712,'High-confidence mito. proteome'!A:G,7,FALSE)</f>
        <v>9073</v>
      </c>
      <c r="F712" s="4">
        <f t="shared" si="22"/>
        <v>2921506</v>
      </c>
      <c r="I712" s="4">
        <f>VLOOKUP(A712,'High-confidence mito. proteome'!A:I,9,FALSE)</f>
        <v>11183</v>
      </c>
      <c r="J712" s="4">
        <f t="shared" si="23"/>
        <v>3600926</v>
      </c>
    </row>
    <row r="713" spans="1:10" x14ac:dyDescent="0.2">
      <c r="A713" s="4" t="s">
        <v>1633</v>
      </c>
      <c r="B713" s="4" t="s">
        <v>1634</v>
      </c>
      <c r="C713" s="4" t="s">
        <v>3604</v>
      </c>
      <c r="D713" s="4">
        <v>234</v>
      </c>
      <c r="E713" s="4">
        <f>VLOOKUP(A713,'High-confidence mito. proteome'!A:G,7,FALSE)</f>
        <v>1228</v>
      </c>
      <c r="F713" s="4">
        <f t="shared" si="22"/>
        <v>287352</v>
      </c>
      <c r="I713" s="4">
        <f>VLOOKUP(A713,'High-confidence mito. proteome'!A:I,9,FALSE)</f>
        <v>2415</v>
      </c>
      <c r="J713" s="4">
        <f t="shared" si="23"/>
        <v>565110</v>
      </c>
    </row>
    <row r="714" spans="1:10" x14ac:dyDescent="0.2">
      <c r="A714" s="4" t="s">
        <v>182</v>
      </c>
      <c r="B714" s="4" t="s">
        <v>183</v>
      </c>
      <c r="C714" s="4" t="s">
        <v>3784</v>
      </c>
      <c r="D714" s="4">
        <v>619</v>
      </c>
      <c r="E714" s="4">
        <f>VLOOKUP(A714,'High-confidence mito. proteome'!A:G,7,FALSE)</f>
        <v>27297</v>
      </c>
      <c r="F714" s="4">
        <f t="shared" si="22"/>
        <v>16896843</v>
      </c>
      <c r="I714" s="4">
        <f>VLOOKUP(A714,'High-confidence mito. proteome'!A:I,9,FALSE)</f>
        <v>37970</v>
      </c>
      <c r="J714" s="4">
        <f t="shared" si="23"/>
        <v>23503430</v>
      </c>
    </row>
    <row r="715" spans="1:10" x14ac:dyDescent="0.2">
      <c r="A715" s="4" t="s">
        <v>1630</v>
      </c>
      <c r="B715" s="4" t="s">
        <v>1631</v>
      </c>
      <c r="C715" s="4" t="s">
        <v>3971</v>
      </c>
      <c r="D715" s="4">
        <v>1183</v>
      </c>
      <c r="E715" s="4">
        <f>VLOOKUP(A715,'High-confidence mito. proteome'!A:G,7,FALSE)</f>
        <v>57</v>
      </c>
      <c r="F715" s="4">
        <f t="shared" si="22"/>
        <v>67431</v>
      </c>
      <c r="I715" s="4">
        <f>VLOOKUP(A715,'High-confidence mito. proteome'!A:I,9,FALSE)</f>
        <v>50</v>
      </c>
      <c r="J715" s="4">
        <f t="shared" si="23"/>
        <v>59150</v>
      </c>
    </row>
    <row r="716" spans="1:10" x14ac:dyDescent="0.2">
      <c r="A716" s="4" t="s">
        <v>191</v>
      </c>
      <c r="B716" s="4" t="s">
        <v>192</v>
      </c>
      <c r="C716" s="4" t="s">
        <v>3755</v>
      </c>
      <c r="D716" s="4">
        <v>617</v>
      </c>
      <c r="E716" s="4">
        <f>VLOOKUP(A716,'High-confidence mito. proteome'!A:G,7,FALSE)</f>
        <v>15742</v>
      </c>
      <c r="F716" s="4">
        <f t="shared" si="22"/>
        <v>9712814</v>
      </c>
      <c r="I716" s="4">
        <f>VLOOKUP(A716,'High-confidence mito. proteome'!A:I,9,FALSE)</f>
        <v>15393</v>
      </c>
      <c r="J716" s="4">
        <f t="shared" si="23"/>
        <v>9497481</v>
      </c>
    </row>
    <row r="717" spans="1:10" x14ac:dyDescent="0.2">
      <c r="A717" s="4" t="s">
        <v>1829</v>
      </c>
      <c r="B717" s="4"/>
      <c r="C717" s="4"/>
      <c r="D717" s="4">
        <v>115</v>
      </c>
      <c r="E717" s="4">
        <f>VLOOKUP(A717,'High-confidence mito. proteome'!A:G,7,FALSE)</f>
        <v>0</v>
      </c>
      <c r="F717" s="4">
        <f t="shared" si="22"/>
        <v>0</v>
      </c>
      <c r="I717" s="4">
        <f>VLOOKUP(A717,'High-confidence mito. proteome'!A:I,9,FALSE)</f>
        <v>0</v>
      </c>
      <c r="J717" s="4">
        <f t="shared" si="23"/>
        <v>0</v>
      </c>
    </row>
    <row r="718" spans="1:10" x14ac:dyDescent="0.2">
      <c r="A718" s="4" t="s">
        <v>1826</v>
      </c>
      <c r="B718" s="4" t="s">
        <v>1827</v>
      </c>
      <c r="C718" s="4"/>
      <c r="D718" s="4">
        <v>673</v>
      </c>
      <c r="E718" s="4">
        <f>VLOOKUP(A718,'High-confidence mito. proteome'!A:G,7,FALSE)</f>
        <v>49</v>
      </c>
      <c r="F718" s="4">
        <f t="shared" si="22"/>
        <v>32977</v>
      </c>
      <c r="I718" s="4">
        <f>VLOOKUP(A718,'High-confidence mito. proteome'!A:I,9,FALSE)</f>
        <v>48</v>
      </c>
      <c r="J718" s="4">
        <f t="shared" si="23"/>
        <v>32304</v>
      </c>
    </row>
    <row r="719" spans="1:10" x14ac:dyDescent="0.2">
      <c r="A719" s="4" t="s">
        <v>1823</v>
      </c>
      <c r="B719" s="4" t="s">
        <v>1824</v>
      </c>
      <c r="C719" s="4" t="s">
        <v>3972</v>
      </c>
      <c r="D719" s="4">
        <v>240</v>
      </c>
      <c r="E719" s="4">
        <f>VLOOKUP(A719,'High-confidence mito. proteome'!A:G,7,FALSE)</f>
        <v>845</v>
      </c>
      <c r="F719" s="4">
        <f t="shared" si="22"/>
        <v>202800</v>
      </c>
      <c r="I719" s="4">
        <f>VLOOKUP(A719,'High-confidence mito. proteome'!A:I,9,FALSE)</f>
        <v>457</v>
      </c>
      <c r="J719" s="4">
        <f t="shared" si="23"/>
        <v>109680</v>
      </c>
    </row>
    <row r="720" spans="1:10" x14ac:dyDescent="0.2">
      <c r="A720" s="4" t="s">
        <v>429</v>
      </c>
      <c r="B720" s="4" t="s">
        <v>430</v>
      </c>
      <c r="C720" s="4" t="s">
        <v>3973</v>
      </c>
      <c r="D720" s="4">
        <v>393</v>
      </c>
      <c r="E720" s="4">
        <f>VLOOKUP(A720,'High-confidence mito. proteome'!A:G,7,FALSE)</f>
        <v>2278</v>
      </c>
      <c r="F720" s="4">
        <f t="shared" si="22"/>
        <v>895254</v>
      </c>
      <c r="I720" s="4">
        <f>VLOOKUP(A720,'High-confidence mito. proteome'!A:I,9,FALSE)</f>
        <v>1436</v>
      </c>
      <c r="J720" s="4">
        <f t="shared" si="23"/>
        <v>564348</v>
      </c>
    </row>
    <row r="721" spans="1:10" x14ac:dyDescent="0.2">
      <c r="A721" s="4" t="s">
        <v>1599</v>
      </c>
      <c r="B721" s="4" t="s">
        <v>1600</v>
      </c>
      <c r="C721" s="4" t="s">
        <v>3755</v>
      </c>
      <c r="D721" s="4">
        <v>152</v>
      </c>
      <c r="E721" s="4">
        <f>VLOOKUP(A721,'High-confidence mito. proteome'!A:G,7,FALSE)</f>
        <v>15830</v>
      </c>
      <c r="F721" s="4">
        <f t="shared" si="22"/>
        <v>2406160</v>
      </c>
      <c r="I721" s="4">
        <f>VLOOKUP(A721,'High-confidence mito. proteome'!A:I,9,FALSE)</f>
        <v>14439</v>
      </c>
      <c r="J721" s="4">
        <f t="shared" si="23"/>
        <v>2194728</v>
      </c>
    </row>
    <row r="722" spans="1:10" x14ac:dyDescent="0.2">
      <c r="A722" s="4" t="s">
        <v>1820</v>
      </c>
      <c r="B722" s="4" t="s">
        <v>1821</v>
      </c>
      <c r="C722" s="4" t="s">
        <v>3793</v>
      </c>
      <c r="D722" s="4">
        <v>173</v>
      </c>
      <c r="E722" s="4">
        <f>VLOOKUP(A722,'High-confidence mito. proteome'!A:G,7,FALSE)</f>
        <v>583</v>
      </c>
      <c r="F722" s="4">
        <f t="shared" si="22"/>
        <v>100859</v>
      </c>
      <c r="I722" s="4">
        <f>VLOOKUP(A722,'High-confidence mito. proteome'!A:I,9,FALSE)</f>
        <v>413</v>
      </c>
      <c r="J722" s="4">
        <f t="shared" si="23"/>
        <v>71449</v>
      </c>
    </row>
    <row r="723" spans="1:10" x14ac:dyDescent="0.2">
      <c r="A723" s="4" t="s">
        <v>631</v>
      </c>
      <c r="B723" s="4" t="s">
        <v>632</v>
      </c>
      <c r="C723" s="4" t="s">
        <v>3923</v>
      </c>
      <c r="D723" s="4">
        <v>486</v>
      </c>
      <c r="E723" s="4">
        <f>VLOOKUP(A723,'High-confidence mito. proteome'!A:G,7,FALSE)</f>
        <v>1467</v>
      </c>
      <c r="F723" s="4">
        <f t="shared" si="22"/>
        <v>712962</v>
      </c>
      <c r="I723" s="4">
        <f>VLOOKUP(A723,'High-confidence mito. proteome'!A:I,9,FALSE)</f>
        <v>2563</v>
      </c>
      <c r="J723" s="4">
        <f t="shared" si="23"/>
        <v>1245618</v>
      </c>
    </row>
    <row r="724" spans="1:10" x14ac:dyDescent="0.2">
      <c r="A724" s="4" t="s">
        <v>1817</v>
      </c>
      <c r="B724" s="4" t="s">
        <v>1818</v>
      </c>
      <c r="C724" s="4" t="s">
        <v>3580</v>
      </c>
      <c r="D724" s="4">
        <v>259</v>
      </c>
      <c r="E724" s="4">
        <f>VLOOKUP(A724,'High-confidence mito. proteome'!A:G,7,FALSE)</f>
        <v>2618</v>
      </c>
      <c r="F724" s="4">
        <f t="shared" si="22"/>
        <v>678062</v>
      </c>
      <c r="I724" s="4">
        <f>VLOOKUP(A724,'High-confidence mito. proteome'!A:I,9,FALSE)</f>
        <v>2864</v>
      </c>
      <c r="J724" s="4">
        <f t="shared" si="23"/>
        <v>741776</v>
      </c>
    </row>
    <row r="725" spans="1:10" x14ac:dyDescent="0.2">
      <c r="A725" s="4" t="s">
        <v>1216</v>
      </c>
      <c r="B725" s="4" t="s">
        <v>1217</v>
      </c>
      <c r="C725" s="4" t="s">
        <v>3974</v>
      </c>
      <c r="D725" s="4">
        <v>500</v>
      </c>
      <c r="E725" s="4">
        <f>VLOOKUP(A725,'High-confidence mito. proteome'!A:G,7,FALSE)</f>
        <v>2223</v>
      </c>
      <c r="F725" s="4">
        <f t="shared" si="22"/>
        <v>1111500</v>
      </c>
      <c r="I725" s="4">
        <f>VLOOKUP(A725,'High-confidence mito. proteome'!A:I,9,FALSE)</f>
        <v>2106</v>
      </c>
      <c r="J725" s="4">
        <f t="shared" si="23"/>
        <v>1053000</v>
      </c>
    </row>
    <row r="726" spans="1:10" x14ac:dyDescent="0.2">
      <c r="A726" s="4" t="s">
        <v>1815</v>
      </c>
      <c r="B726" s="4" t="s">
        <v>1816</v>
      </c>
      <c r="C726" s="4" t="s">
        <v>3562</v>
      </c>
      <c r="D726" s="4">
        <v>309</v>
      </c>
      <c r="E726" s="4">
        <f>VLOOKUP(A726,'High-confidence mito. proteome'!A:G,7,FALSE)</f>
        <v>1054</v>
      </c>
      <c r="F726" s="4">
        <f t="shared" si="22"/>
        <v>325686</v>
      </c>
      <c r="I726" s="4">
        <f>VLOOKUP(A726,'High-confidence mito. proteome'!A:I,9,FALSE)</f>
        <v>1606</v>
      </c>
      <c r="J726" s="4">
        <f t="shared" si="23"/>
        <v>496254</v>
      </c>
    </row>
    <row r="727" spans="1:10" x14ac:dyDescent="0.2">
      <c r="A727" s="4" t="s">
        <v>1813</v>
      </c>
      <c r="B727" s="4" t="s">
        <v>1814</v>
      </c>
      <c r="C727" s="4" t="s">
        <v>3562</v>
      </c>
      <c r="D727" s="4">
        <v>158</v>
      </c>
      <c r="E727" s="4">
        <f>VLOOKUP(A727,'High-confidence mito. proteome'!A:G,7,FALSE)</f>
        <v>2270</v>
      </c>
      <c r="F727" s="4">
        <f t="shared" si="22"/>
        <v>358660</v>
      </c>
      <c r="I727" s="4">
        <f>VLOOKUP(A727,'High-confidence mito. proteome'!A:I,9,FALSE)</f>
        <v>3591</v>
      </c>
      <c r="J727" s="4">
        <f t="shared" si="23"/>
        <v>567378</v>
      </c>
    </row>
    <row r="728" spans="1:10" x14ac:dyDescent="0.2">
      <c r="A728" s="4" t="s">
        <v>1810</v>
      </c>
      <c r="B728" s="4" t="s">
        <v>1811</v>
      </c>
      <c r="C728" s="4" t="s">
        <v>3571</v>
      </c>
      <c r="D728" s="4">
        <v>86</v>
      </c>
      <c r="E728" s="4">
        <f>VLOOKUP(A728,'High-confidence mito. proteome'!A:G,7,FALSE)</f>
        <v>0</v>
      </c>
      <c r="F728" s="4">
        <f t="shared" si="22"/>
        <v>0</v>
      </c>
      <c r="I728" s="4">
        <f>VLOOKUP(A728,'High-confidence mito. proteome'!A:I,9,FALSE)</f>
        <v>0</v>
      </c>
      <c r="J728" s="4">
        <f t="shared" si="23"/>
        <v>0</v>
      </c>
    </row>
    <row r="729" spans="1:10" x14ac:dyDescent="0.2">
      <c r="A729" s="4" t="s">
        <v>1322</v>
      </c>
      <c r="B729" s="4" t="s">
        <v>1323</v>
      </c>
      <c r="C729" s="4" t="s">
        <v>3646</v>
      </c>
      <c r="D729" s="4">
        <v>214</v>
      </c>
      <c r="E729" s="4">
        <f>VLOOKUP(A729,'High-confidence mito. proteome'!A:G,7,FALSE)</f>
        <v>0</v>
      </c>
      <c r="F729" s="4">
        <f t="shared" si="22"/>
        <v>0</v>
      </c>
      <c r="I729" s="4">
        <f>VLOOKUP(A729,'High-confidence mito. proteome'!A:I,9,FALSE)</f>
        <v>0</v>
      </c>
      <c r="J729" s="4">
        <f t="shared" si="23"/>
        <v>0</v>
      </c>
    </row>
    <row r="730" spans="1:10" x14ac:dyDescent="0.2">
      <c r="A730" s="4" t="s">
        <v>1808</v>
      </c>
      <c r="B730" s="4" t="s">
        <v>3975</v>
      </c>
      <c r="C730" s="4" t="s">
        <v>3976</v>
      </c>
      <c r="D730" s="4">
        <v>767</v>
      </c>
      <c r="E730" s="4">
        <f>VLOOKUP(A730,'High-confidence mito. proteome'!A:G,7,FALSE)</f>
        <v>11463</v>
      </c>
      <c r="F730" s="4">
        <f t="shared" si="22"/>
        <v>8792121</v>
      </c>
      <c r="I730" s="4">
        <f>VLOOKUP(A730,'High-confidence mito. proteome'!A:I,9,FALSE)</f>
        <v>8814</v>
      </c>
      <c r="J730" s="4">
        <f t="shared" si="23"/>
        <v>6760338</v>
      </c>
    </row>
    <row r="731" spans="1:10" x14ac:dyDescent="0.2">
      <c r="A731" s="4" t="s">
        <v>990</v>
      </c>
      <c r="B731" s="4" t="s">
        <v>991</v>
      </c>
      <c r="C731" s="4" t="s">
        <v>3562</v>
      </c>
      <c r="D731" s="4">
        <v>281</v>
      </c>
      <c r="E731" s="4">
        <f>VLOOKUP(A731,'High-confidence mito. proteome'!A:G,7,FALSE)</f>
        <v>1147</v>
      </c>
      <c r="F731" s="4">
        <f t="shared" si="22"/>
        <v>322307</v>
      </c>
      <c r="I731" s="4">
        <f>VLOOKUP(A731,'High-confidence mito. proteome'!A:I,9,FALSE)</f>
        <v>2134</v>
      </c>
      <c r="J731" s="4">
        <f t="shared" si="23"/>
        <v>599654</v>
      </c>
    </row>
    <row r="732" spans="1:10" x14ac:dyDescent="0.2">
      <c r="A732" s="4" t="s">
        <v>1805</v>
      </c>
      <c r="B732" s="4" t="s">
        <v>1806</v>
      </c>
      <c r="C732" s="4" t="s">
        <v>3949</v>
      </c>
      <c r="D732" s="4">
        <v>824</v>
      </c>
      <c r="E732" s="4">
        <f>VLOOKUP(A732,'High-confidence mito. proteome'!A:G,7,FALSE)</f>
        <v>694</v>
      </c>
      <c r="F732" s="4">
        <f t="shared" si="22"/>
        <v>571856</v>
      </c>
      <c r="I732" s="4">
        <f>VLOOKUP(A732,'High-confidence mito. proteome'!A:I,9,FALSE)</f>
        <v>487</v>
      </c>
      <c r="J732" s="4">
        <f t="shared" si="23"/>
        <v>401288</v>
      </c>
    </row>
    <row r="733" spans="1:10" x14ac:dyDescent="0.2">
      <c r="A733" s="4" t="s">
        <v>974</v>
      </c>
      <c r="B733" s="4" t="s">
        <v>975</v>
      </c>
      <c r="C733" s="4" t="s">
        <v>3562</v>
      </c>
      <c r="D733" s="4">
        <v>322</v>
      </c>
      <c r="E733" s="4">
        <f>VLOOKUP(A733,'High-confidence mito. proteome'!A:G,7,FALSE)</f>
        <v>1360</v>
      </c>
      <c r="F733" s="4">
        <f t="shared" si="22"/>
        <v>437920</v>
      </c>
      <c r="I733" s="4">
        <f>VLOOKUP(A733,'High-confidence mito. proteome'!A:I,9,FALSE)</f>
        <v>2276</v>
      </c>
      <c r="J733" s="4">
        <f t="shared" si="23"/>
        <v>732872</v>
      </c>
    </row>
    <row r="734" spans="1:10" x14ac:dyDescent="0.2">
      <c r="A734" s="4" t="s">
        <v>1588</v>
      </c>
      <c r="B734" s="4" t="s">
        <v>1589</v>
      </c>
      <c r="C734" s="4" t="s">
        <v>3625</v>
      </c>
      <c r="D734" s="4">
        <v>403</v>
      </c>
      <c r="E734" s="4">
        <f>VLOOKUP(A734,'High-confidence mito. proteome'!A:G,7,FALSE)</f>
        <v>1771</v>
      </c>
      <c r="F734" s="4">
        <f t="shared" si="22"/>
        <v>713713</v>
      </c>
      <c r="I734" s="4">
        <f>VLOOKUP(A734,'High-confidence mito. proteome'!A:I,9,FALSE)</f>
        <v>1474</v>
      </c>
      <c r="J734" s="4">
        <f t="shared" si="23"/>
        <v>594022</v>
      </c>
    </row>
    <row r="735" spans="1:10" x14ac:dyDescent="0.2">
      <c r="A735" s="4" t="s">
        <v>1585</v>
      </c>
      <c r="B735" s="4" t="s">
        <v>1586</v>
      </c>
      <c r="C735" s="4" t="s">
        <v>3571</v>
      </c>
      <c r="D735" s="4">
        <v>524</v>
      </c>
      <c r="E735" s="4">
        <f>VLOOKUP(A735,'High-confidence mito. proteome'!A:G,7,FALSE)</f>
        <v>0</v>
      </c>
      <c r="F735" s="4">
        <f t="shared" si="22"/>
        <v>0</v>
      </c>
      <c r="I735" s="4">
        <f>VLOOKUP(A735,'High-confidence mito. proteome'!A:I,9,FALSE)</f>
        <v>0</v>
      </c>
      <c r="J735" s="4">
        <f t="shared" si="23"/>
        <v>0</v>
      </c>
    </row>
    <row r="736" spans="1:10" x14ac:dyDescent="0.2">
      <c r="A736" s="4" t="s">
        <v>1582</v>
      </c>
      <c r="B736" s="4" t="s">
        <v>1583</v>
      </c>
      <c r="C736" s="4" t="s">
        <v>3977</v>
      </c>
      <c r="D736" s="4">
        <v>417</v>
      </c>
      <c r="E736" s="4">
        <f>VLOOKUP(A736,'High-confidence mito. proteome'!A:G,7,FALSE)</f>
        <v>0</v>
      </c>
      <c r="F736" s="4">
        <f t="shared" si="22"/>
        <v>0</v>
      </c>
      <c r="I736" s="4">
        <f>VLOOKUP(A736,'High-confidence mito. proteome'!A:I,9,FALSE)</f>
        <v>0</v>
      </c>
      <c r="J736" s="4">
        <f t="shared" si="23"/>
        <v>0</v>
      </c>
    </row>
    <row r="737" spans="1:10" x14ac:dyDescent="0.2">
      <c r="A737" s="4" t="s">
        <v>1579</v>
      </c>
      <c r="B737" s="4" t="s">
        <v>1580</v>
      </c>
      <c r="C737" s="4" t="s">
        <v>3978</v>
      </c>
      <c r="D737" s="4">
        <v>297</v>
      </c>
      <c r="E737" s="4">
        <f>VLOOKUP(A737,'High-confidence mito. proteome'!A:G,7,FALSE)</f>
        <v>0</v>
      </c>
      <c r="F737" s="4">
        <f t="shared" si="22"/>
        <v>0</v>
      </c>
      <c r="I737" s="4">
        <f>VLOOKUP(A737,'High-confidence mito. proteome'!A:I,9,FALSE)</f>
        <v>0</v>
      </c>
      <c r="J737" s="4">
        <f t="shared" si="23"/>
        <v>0</v>
      </c>
    </row>
    <row r="738" spans="1:10" x14ac:dyDescent="0.2">
      <c r="A738" s="4" t="s">
        <v>1435</v>
      </c>
      <c r="B738" s="4" t="s">
        <v>1436</v>
      </c>
      <c r="C738" s="4" t="s">
        <v>3589</v>
      </c>
      <c r="D738" s="4">
        <v>217</v>
      </c>
      <c r="E738" s="4">
        <f>VLOOKUP(A738,'High-confidence mito. proteome'!A:G,7,FALSE)</f>
        <v>1360</v>
      </c>
      <c r="F738" s="4">
        <f t="shared" si="22"/>
        <v>295120</v>
      </c>
      <c r="I738" s="4">
        <f>VLOOKUP(A738,'High-confidence mito. proteome'!A:I,9,FALSE)</f>
        <v>1715</v>
      </c>
      <c r="J738" s="4">
        <f t="shared" si="23"/>
        <v>372155</v>
      </c>
    </row>
    <row r="739" spans="1:10" x14ac:dyDescent="0.2">
      <c r="A739" s="4" t="s">
        <v>1432</v>
      </c>
      <c r="B739" s="4" t="s">
        <v>1433</v>
      </c>
      <c r="C739" s="4" t="s">
        <v>3979</v>
      </c>
      <c r="D739" s="4">
        <v>174</v>
      </c>
      <c r="E739" s="4">
        <f>VLOOKUP(A739,'High-confidence mito. proteome'!A:G,7,FALSE)</f>
        <v>1143</v>
      </c>
      <c r="F739" s="4">
        <f t="shared" si="22"/>
        <v>198882</v>
      </c>
      <c r="I739" s="4">
        <f>VLOOKUP(A739,'High-confidence mito. proteome'!A:I,9,FALSE)</f>
        <v>1156</v>
      </c>
      <c r="J739" s="4">
        <f t="shared" si="23"/>
        <v>201144</v>
      </c>
    </row>
    <row r="740" spans="1:10" x14ac:dyDescent="0.2">
      <c r="A740" s="4" t="s">
        <v>722</v>
      </c>
      <c r="B740" s="4" t="s">
        <v>723</v>
      </c>
      <c r="C740" s="4" t="s">
        <v>3546</v>
      </c>
      <c r="D740" s="4">
        <v>318</v>
      </c>
      <c r="E740" s="4">
        <f>VLOOKUP(A740,'High-confidence mito. proteome'!A:G,7,FALSE)</f>
        <v>1162</v>
      </c>
      <c r="F740" s="4">
        <f t="shared" si="22"/>
        <v>369516</v>
      </c>
      <c r="I740" s="4">
        <f>VLOOKUP(A740,'High-confidence mito. proteome'!A:I,9,FALSE)</f>
        <v>1649</v>
      </c>
      <c r="J740" s="4">
        <f t="shared" si="23"/>
        <v>524382</v>
      </c>
    </row>
    <row r="741" spans="1:10" x14ac:dyDescent="0.2">
      <c r="A741" s="4" t="s">
        <v>1429</v>
      </c>
      <c r="B741" s="4" t="s">
        <v>1430</v>
      </c>
      <c r="C741" s="4" t="s">
        <v>3980</v>
      </c>
      <c r="D741" s="4">
        <v>146</v>
      </c>
      <c r="E741" s="4">
        <f>VLOOKUP(A741,'High-confidence mito. proteome'!A:G,7,FALSE)</f>
        <v>0</v>
      </c>
      <c r="F741" s="4">
        <f t="shared" si="22"/>
        <v>0</v>
      </c>
      <c r="I741" s="4">
        <f>VLOOKUP(A741,'High-confidence mito. proteome'!A:I,9,FALSE)</f>
        <v>0</v>
      </c>
      <c r="J741" s="4">
        <f t="shared" si="23"/>
        <v>0</v>
      </c>
    </row>
    <row r="742" spans="1:10" x14ac:dyDescent="0.2">
      <c r="A742" s="4" t="s">
        <v>88</v>
      </c>
      <c r="B742" s="4" t="s">
        <v>89</v>
      </c>
      <c r="C742" s="4" t="s">
        <v>3617</v>
      </c>
      <c r="D742" s="4">
        <v>479</v>
      </c>
      <c r="E742" s="4">
        <f>VLOOKUP(A742,'High-confidence mito. proteome'!A:G,7,FALSE)</f>
        <v>49767</v>
      </c>
      <c r="F742" s="4">
        <f t="shared" si="22"/>
        <v>23838393</v>
      </c>
      <c r="I742" s="4">
        <f>VLOOKUP(A742,'High-confidence mito. proteome'!A:I,9,FALSE)</f>
        <v>179328</v>
      </c>
      <c r="J742" s="4">
        <f t="shared" si="23"/>
        <v>85898112</v>
      </c>
    </row>
    <row r="743" spans="1:10" x14ac:dyDescent="0.2">
      <c r="A743" s="4" t="s">
        <v>819</v>
      </c>
      <c r="B743" s="4" t="s">
        <v>820</v>
      </c>
      <c r="C743" s="4" t="s">
        <v>3981</v>
      </c>
      <c r="D743" s="4">
        <v>317</v>
      </c>
      <c r="E743" s="4">
        <f>VLOOKUP(A743,'High-confidence mito. proteome'!A:G,7,FALSE)</f>
        <v>486</v>
      </c>
      <c r="F743" s="4">
        <f t="shared" si="22"/>
        <v>154062</v>
      </c>
      <c r="I743" s="4">
        <f>VLOOKUP(A743,'High-confidence mito. proteome'!A:I,9,FALSE)</f>
        <v>431</v>
      </c>
      <c r="J743" s="4">
        <f t="shared" si="23"/>
        <v>136627</v>
      </c>
    </row>
    <row r="744" spans="1:10" x14ac:dyDescent="0.2">
      <c r="A744" s="4" t="s">
        <v>1784</v>
      </c>
      <c r="B744" s="4" t="s">
        <v>1785</v>
      </c>
      <c r="C744" s="4" t="s">
        <v>3982</v>
      </c>
      <c r="D744" s="4">
        <v>384</v>
      </c>
      <c r="E744" s="4">
        <f>VLOOKUP(A744,'High-confidence mito. proteome'!A:G,7,FALSE)</f>
        <v>1081</v>
      </c>
      <c r="F744" s="4">
        <f t="shared" si="22"/>
        <v>415104</v>
      </c>
      <c r="I744" s="4">
        <f>VLOOKUP(A744,'High-confidence mito. proteome'!A:I,9,FALSE)</f>
        <v>788</v>
      </c>
      <c r="J744" s="4">
        <f t="shared" si="23"/>
        <v>302592</v>
      </c>
    </row>
    <row r="745" spans="1:10" x14ac:dyDescent="0.2">
      <c r="A745" s="4" t="s">
        <v>809</v>
      </c>
      <c r="B745" s="4" t="s">
        <v>810</v>
      </c>
      <c r="C745" s="4" t="s">
        <v>3640</v>
      </c>
      <c r="D745" s="4">
        <v>222</v>
      </c>
      <c r="E745" s="4">
        <f>VLOOKUP(A745,'High-confidence mito. proteome'!A:G,7,FALSE)</f>
        <v>11590</v>
      </c>
      <c r="F745" s="4">
        <f t="shared" si="22"/>
        <v>2572980</v>
      </c>
      <c r="I745" s="4">
        <f>VLOOKUP(A745,'High-confidence mito. proteome'!A:I,9,FALSE)</f>
        <v>11468</v>
      </c>
      <c r="J745" s="4">
        <f t="shared" si="23"/>
        <v>2545896</v>
      </c>
    </row>
    <row r="746" spans="1:10" x14ac:dyDescent="0.2">
      <c r="A746" s="4" t="s">
        <v>1787</v>
      </c>
      <c r="B746" s="4" t="s">
        <v>1788</v>
      </c>
      <c r="C746" s="4" t="s">
        <v>3603</v>
      </c>
      <c r="D746" s="4">
        <v>224</v>
      </c>
      <c r="E746" s="4">
        <f>VLOOKUP(A746,'High-confidence mito. proteome'!A:G,7,FALSE)</f>
        <v>3704</v>
      </c>
      <c r="F746" s="4">
        <f t="shared" si="22"/>
        <v>829696</v>
      </c>
      <c r="I746" s="4">
        <f>VLOOKUP(A746,'High-confidence mito. proteome'!A:I,9,FALSE)</f>
        <v>5325</v>
      </c>
      <c r="J746" s="4">
        <f t="shared" si="23"/>
        <v>1192800</v>
      </c>
    </row>
    <row r="747" spans="1:10" x14ac:dyDescent="0.2">
      <c r="A747" s="4" t="s">
        <v>1790</v>
      </c>
      <c r="B747" s="4" t="s">
        <v>1791</v>
      </c>
      <c r="C747" s="4"/>
      <c r="D747" s="4">
        <v>270</v>
      </c>
      <c r="E747" s="4">
        <f>VLOOKUP(A747,'High-confidence mito. proteome'!A:G,7,FALSE)</f>
        <v>424</v>
      </c>
      <c r="F747" s="4">
        <f t="shared" si="22"/>
        <v>114480</v>
      </c>
      <c r="I747" s="4">
        <f>VLOOKUP(A747,'High-confidence mito. proteome'!A:I,9,FALSE)</f>
        <v>443</v>
      </c>
      <c r="J747" s="4">
        <f t="shared" si="23"/>
        <v>119610</v>
      </c>
    </row>
    <row r="748" spans="1:10" x14ac:dyDescent="0.2">
      <c r="A748" s="4" t="s">
        <v>1793</v>
      </c>
      <c r="B748" s="4" t="s">
        <v>1794</v>
      </c>
      <c r="C748" s="4" t="s">
        <v>3562</v>
      </c>
      <c r="D748" s="4">
        <v>139</v>
      </c>
      <c r="E748" s="4">
        <f>VLOOKUP(A748,'High-confidence mito. proteome'!A:G,7,FALSE)</f>
        <v>612</v>
      </c>
      <c r="F748" s="4">
        <f t="shared" si="22"/>
        <v>85068</v>
      </c>
      <c r="I748" s="4">
        <f>VLOOKUP(A748,'High-confidence mito. proteome'!A:I,9,FALSE)</f>
        <v>1255</v>
      </c>
      <c r="J748" s="4">
        <f t="shared" si="23"/>
        <v>174445</v>
      </c>
    </row>
    <row r="749" spans="1:10" x14ac:dyDescent="0.2">
      <c r="A749" s="4" t="s">
        <v>1795</v>
      </c>
      <c r="B749" s="4" t="s">
        <v>1796</v>
      </c>
      <c r="C749" s="4" t="s">
        <v>3589</v>
      </c>
      <c r="D749" s="4">
        <v>153</v>
      </c>
      <c r="E749" s="4">
        <f>VLOOKUP(A749,'High-confidence mito. proteome'!A:G,7,FALSE)</f>
        <v>1339</v>
      </c>
      <c r="F749" s="4">
        <f t="shared" si="22"/>
        <v>204867</v>
      </c>
      <c r="I749" s="4">
        <f>VLOOKUP(A749,'High-confidence mito. proteome'!A:I,9,FALSE)</f>
        <v>2233</v>
      </c>
      <c r="J749" s="4">
        <f t="shared" si="23"/>
        <v>341649</v>
      </c>
    </row>
    <row r="750" spans="1:10" x14ac:dyDescent="0.2">
      <c r="A750" s="4" t="s">
        <v>1798</v>
      </c>
      <c r="B750" s="4" t="s">
        <v>1799</v>
      </c>
      <c r="C750" s="4" t="s">
        <v>3642</v>
      </c>
      <c r="D750" s="4">
        <v>91</v>
      </c>
      <c r="E750" s="4">
        <f>VLOOKUP(A750,'High-confidence mito. proteome'!A:G,7,FALSE)</f>
        <v>1148</v>
      </c>
      <c r="F750" s="4">
        <f t="shared" si="22"/>
        <v>104468</v>
      </c>
      <c r="I750" s="4">
        <f>VLOOKUP(A750,'High-confidence mito. proteome'!A:I,9,FALSE)</f>
        <v>2134</v>
      </c>
      <c r="J750" s="4">
        <f t="shared" si="23"/>
        <v>194194</v>
      </c>
    </row>
    <row r="751" spans="1:10" x14ac:dyDescent="0.2">
      <c r="A751" s="4" t="s">
        <v>1801</v>
      </c>
      <c r="B751" s="4" t="s">
        <v>3983</v>
      </c>
      <c r="C751" s="4" t="s">
        <v>3571</v>
      </c>
      <c r="D751" s="4">
        <v>256</v>
      </c>
      <c r="E751" s="4">
        <f>VLOOKUP(A751,'High-confidence mito. proteome'!A:G,7,FALSE)</f>
        <v>594</v>
      </c>
      <c r="F751" s="4">
        <f t="shared" si="22"/>
        <v>152064</v>
      </c>
      <c r="I751" s="4">
        <f>VLOOKUP(A751,'High-confidence mito. proteome'!A:I,9,FALSE)</f>
        <v>779</v>
      </c>
      <c r="J751" s="4">
        <f t="shared" si="23"/>
        <v>199424</v>
      </c>
    </row>
    <row r="752" spans="1:10" x14ac:dyDescent="0.2">
      <c r="A752" s="4" t="s">
        <v>705</v>
      </c>
      <c r="B752" s="4" t="s">
        <v>706</v>
      </c>
      <c r="C752" s="4" t="s">
        <v>3574</v>
      </c>
      <c r="D752" s="4">
        <v>372</v>
      </c>
      <c r="E752" s="4">
        <f>VLOOKUP(A752,'High-confidence mito. proteome'!A:G,7,FALSE)</f>
        <v>718</v>
      </c>
      <c r="F752" s="4">
        <f t="shared" si="22"/>
        <v>267096</v>
      </c>
      <c r="I752" s="4">
        <f>VLOOKUP(A752,'High-confidence mito. proteome'!A:I,9,FALSE)</f>
        <v>756</v>
      </c>
      <c r="J752" s="4">
        <f t="shared" si="23"/>
        <v>281232</v>
      </c>
    </row>
    <row r="753" spans="1:10" x14ac:dyDescent="0.2">
      <c r="A753" s="4" t="s">
        <v>233</v>
      </c>
      <c r="B753" s="4" t="s">
        <v>234</v>
      </c>
      <c r="C753" s="4" t="s">
        <v>3569</v>
      </c>
      <c r="D753" s="4">
        <v>489</v>
      </c>
      <c r="E753" s="4">
        <f>VLOOKUP(A753,'High-confidence mito. proteome'!A:G,7,FALSE)</f>
        <v>0</v>
      </c>
      <c r="F753" s="4">
        <f t="shared" si="22"/>
        <v>0</v>
      </c>
      <c r="I753" s="4">
        <f>VLOOKUP(A753,'High-confidence mito. proteome'!A:I,9,FALSE)</f>
        <v>0</v>
      </c>
      <c r="J753" s="4">
        <f t="shared" si="23"/>
        <v>0</v>
      </c>
    </row>
    <row r="754" spans="1:10" x14ac:dyDescent="0.2">
      <c r="A754" s="4" t="s">
        <v>1648</v>
      </c>
      <c r="B754" s="4" t="s">
        <v>1649</v>
      </c>
      <c r="C754" s="4" t="s">
        <v>3984</v>
      </c>
      <c r="D754" s="4">
        <v>378</v>
      </c>
      <c r="E754" s="4">
        <f>VLOOKUP(A754,'High-confidence mito. proteome'!A:G,7,FALSE)</f>
        <v>1762</v>
      </c>
      <c r="F754" s="4">
        <f t="shared" si="22"/>
        <v>666036</v>
      </c>
      <c r="I754" s="4">
        <f>VLOOKUP(A754,'High-confidence mito. proteome'!A:I,9,FALSE)</f>
        <v>841</v>
      </c>
      <c r="J754" s="4">
        <f t="shared" si="23"/>
        <v>317898</v>
      </c>
    </row>
    <row r="755" spans="1:10" x14ac:dyDescent="0.2">
      <c r="A755" s="4" t="s">
        <v>2274</v>
      </c>
      <c r="B755" s="4" t="s">
        <v>2275</v>
      </c>
      <c r="C755" s="4" t="s">
        <v>3574</v>
      </c>
      <c r="D755" s="4">
        <v>207</v>
      </c>
      <c r="E755" s="4">
        <f>VLOOKUP(A755,'High-confidence mito. proteome'!A:G,7,FALSE)</f>
        <v>198</v>
      </c>
      <c r="F755" s="4">
        <f t="shared" si="22"/>
        <v>40986</v>
      </c>
      <c r="I755" s="4">
        <f>VLOOKUP(A755,'High-confidence mito. proteome'!A:I,9,FALSE)</f>
        <v>225</v>
      </c>
      <c r="J755" s="4">
        <f t="shared" si="23"/>
        <v>46575</v>
      </c>
    </row>
    <row r="756" spans="1:10" x14ac:dyDescent="0.2">
      <c r="A756" s="4" t="s">
        <v>2551</v>
      </c>
      <c r="B756" s="4" t="s">
        <v>2552</v>
      </c>
      <c r="C756" s="4" t="s">
        <v>3550</v>
      </c>
      <c r="D756" s="4">
        <v>271</v>
      </c>
      <c r="E756" s="4">
        <f>VLOOKUP(A756,'High-confidence mito. proteome'!A:G,7,FALSE)</f>
        <v>127</v>
      </c>
      <c r="F756" s="4">
        <f t="shared" si="22"/>
        <v>34417</v>
      </c>
      <c r="I756" s="4">
        <f>VLOOKUP(A756,'High-confidence mito. proteome'!A:I,9,FALSE)</f>
        <v>136</v>
      </c>
      <c r="J756" s="4">
        <f t="shared" si="23"/>
        <v>36856</v>
      </c>
    </row>
    <row r="757" spans="1:10" x14ac:dyDescent="0.2">
      <c r="A757" s="4" t="s">
        <v>545</v>
      </c>
      <c r="B757" s="4" t="s">
        <v>546</v>
      </c>
      <c r="C757" s="4" t="s">
        <v>3985</v>
      </c>
      <c r="D757" s="4">
        <v>676</v>
      </c>
      <c r="E757" s="4">
        <f>VLOOKUP(A757,'High-confidence mito. proteome'!A:G,7,FALSE)</f>
        <v>136</v>
      </c>
      <c r="F757" s="4">
        <f t="shared" si="22"/>
        <v>91936</v>
      </c>
      <c r="I757" s="4">
        <f>VLOOKUP(A757,'High-confidence mito. proteome'!A:I,9,FALSE)</f>
        <v>237</v>
      </c>
      <c r="J757" s="4">
        <f t="shared" si="23"/>
        <v>160212</v>
      </c>
    </row>
    <row r="758" spans="1:10" x14ac:dyDescent="0.2">
      <c r="A758" s="4" t="s">
        <v>2277</v>
      </c>
      <c r="B758" s="4" t="s">
        <v>2278</v>
      </c>
      <c r="C758" s="4" t="s">
        <v>3986</v>
      </c>
      <c r="D758" s="4">
        <v>113</v>
      </c>
      <c r="E758" s="4">
        <f>VLOOKUP(A758,'High-confidence mito. proteome'!A:G,7,FALSE)</f>
        <v>0</v>
      </c>
      <c r="F758" s="4">
        <f t="shared" si="22"/>
        <v>0</v>
      </c>
      <c r="I758" s="4">
        <f>VLOOKUP(A758,'High-confidence mito. proteome'!A:I,9,FALSE)</f>
        <v>0</v>
      </c>
      <c r="J758" s="4">
        <f t="shared" si="23"/>
        <v>0</v>
      </c>
    </row>
    <row r="759" spans="1:10" x14ac:dyDescent="0.2">
      <c r="A759" s="4" t="s">
        <v>2280</v>
      </c>
      <c r="B759" s="4" t="s">
        <v>2281</v>
      </c>
      <c r="C759" s="4" t="s">
        <v>3550</v>
      </c>
      <c r="D759" s="4">
        <v>573</v>
      </c>
      <c r="E759" s="4">
        <f>VLOOKUP(A759,'High-confidence mito. proteome'!A:G,7,FALSE)</f>
        <v>3111</v>
      </c>
      <c r="F759" s="4">
        <f t="shared" si="22"/>
        <v>1782603</v>
      </c>
      <c r="I759" s="4">
        <f>VLOOKUP(A759,'High-confidence mito. proteome'!A:I,9,FALSE)</f>
        <v>5196</v>
      </c>
      <c r="J759" s="4">
        <f t="shared" si="23"/>
        <v>2977308</v>
      </c>
    </row>
    <row r="760" spans="1:10" x14ac:dyDescent="0.2">
      <c r="A760" s="4" t="s">
        <v>1570</v>
      </c>
      <c r="B760" s="4" t="s">
        <v>1571</v>
      </c>
      <c r="C760" s="4" t="s">
        <v>3987</v>
      </c>
      <c r="D760" s="4">
        <v>536</v>
      </c>
      <c r="E760" s="4">
        <f>VLOOKUP(A760,'High-confidence mito. proteome'!A:G,7,FALSE)</f>
        <v>2705</v>
      </c>
      <c r="F760" s="4">
        <f t="shared" si="22"/>
        <v>1449880</v>
      </c>
      <c r="I760" s="4">
        <f>VLOOKUP(A760,'High-confidence mito. proteome'!A:I,9,FALSE)</f>
        <v>2018</v>
      </c>
      <c r="J760" s="4">
        <f t="shared" si="23"/>
        <v>1081648</v>
      </c>
    </row>
    <row r="761" spans="1:10" x14ac:dyDescent="0.2">
      <c r="A761" s="4" t="s">
        <v>1334</v>
      </c>
      <c r="B761" s="4" t="s">
        <v>1335</v>
      </c>
      <c r="C761" s="4" t="s">
        <v>3988</v>
      </c>
      <c r="D761" s="4">
        <v>254</v>
      </c>
      <c r="E761" s="4">
        <f>VLOOKUP(A761,'High-confidence mito. proteome'!A:G,7,FALSE)</f>
        <v>12984</v>
      </c>
      <c r="F761" s="4">
        <f t="shared" si="22"/>
        <v>3297936</v>
      </c>
      <c r="I761" s="4">
        <f>VLOOKUP(A761,'High-confidence mito. proteome'!A:I,9,FALSE)</f>
        <v>13250</v>
      </c>
      <c r="J761" s="4">
        <f t="shared" si="23"/>
        <v>3365500</v>
      </c>
    </row>
    <row r="762" spans="1:10" x14ac:dyDescent="0.2">
      <c r="A762" s="4" t="s">
        <v>2283</v>
      </c>
      <c r="B762" s="4" t="s">
        <v>2284</v>
      </c>
      <c r="C762" s="4"/>
      <c r="D762" s="4">
        <v>363</v>
      </c>
      <c r="E762" s="4">
        <f>VLOOKUP(A762,'High-confidence mito. proteome'!A:G,7,FALSE)</f>
        <v>484</v>
      </c>
      <c r="F762" s="4">
        <f t="shared" si="22"/>
        <v>175692</v>
      </c>
      <c r="I762" s="4">
        <f>VLOOKUP(A762,'High-confidence mito. proteome'!A:I,9,FALSE)</f>
        <v>499</v>
      </c>
      <c r="J762" s="4">
        <f t="shared" si="23"/>
        <v>181137</v>
      </c>
    </row>
    <row r="763" spans="1:10" x14ac:dyDescent="0.2">
      <c r="A763" s="4" t="s">
        <v>2286</v>
      </c>
      <c r="B763" s="4" t="s">
        <v>2287</v>
      </c>
      <c r="C763" s="4" t="s">
        <v>3707</v>
      </c>
      <c r="D763" s="4">
        <v>395</v>
      </c>
      <c r="E763" s="4">
        <f>VLOOKUP(A763,'High-confidence mito. proteome'!A:G,7,FALSE)</f>
        <v>281</v>
      </c>
      <c r="F763" s="4">
        <f t="shared" si="22"/>
        <v>110995</v>
      </c>
      <c r="I763" s="4">
        <f>VLOOKUP(A763,'High-confidence mito. proteome'!A:I,9,FALSE)</f>
        <v>676</v>
      </c>
      <c r="J763" s="4">
        <f t="shared" si="23"/>
        <v>267020</v>
      </c>
    </row>
    <row r="764" spans="1:10" x14ac:dyDescent="0.2">
      <c r="A764" s="4" t="s">
        <v>1423</v>
      </c>
      <c r="B764" s="4" t="s">
        <v>1424</v>
      </c>
      <c r="C764" s="4" t="s">
        <v>3989</v>
      </c>
      <c r="D764" s="4">
        <v>440</v>
      </c>
      <c r="E764" s="4">
        <f>VLOOKUP(A764,'High-confidence mito. proteome'!A:G,7,FALSE)</f>
        <v>12623</v>
      </c>
      <c r="F764" s="4">
        <f t="shared" si="22"/>
        <v>5554120</v>
      </c>
      <c r="I764" s="4">
        <f>VLOOKUP(A764,'High-confidence mito. proteome'!A:I,9,FALSE)</f>
        <v>7182</v>
      </c>
      <c r="J764" s="4">
        <f t="shared" si="23"/>
        <v>3160080</v>
      </c>
    </row>
    <row r="765" spans="1:10" x14ac:dyDescent="0.2">
      <c r="A765" s="4" t="s">
        <v>2289</v>
      </c>
      <c r="B765" s="4" t="s">
        <v>2290</v>
      </c>
      <c r="C765" s="4" t="s">
        <v>3606</v>
      </c>
      <c r="D765" s="4">
        <v>162</v>
      </c>
      <c r="E765" s="4">
        <f>VLOOKUP(A765,'High-confidence mito. proteome'!A:G,7,FALSE)</f>
        <v>1965</v>
      </c>
      <c r="F765" s="4">
        <f t="shared" si="22"/>
        <v>318330</v>
      </c>
      <c r="I765" s="4">
        <f>VLOOKUP(A765,'High-confidence mito. proteome'!A:I,9,FALSE)</f>
        <v>3156</v>
      </c>
      <c r="J765" s="4">
        <f t="shared" si="23"/>
        <v>511272</v>
      </c>
    </row>
    <row r="766" spans="1:10" x14ac:dyDescent="0.2">
      <c r="A766" s="4" t="s">
        <v>1876</v>
      </c>
      <c r="B766" s="4" t="s">
        <v>1877</v>
      </c>
      <c r="C766" s="4" t="s">
        <v>3546</v>
      </c>
      <c r="D766" s="4">
        <v>68</v>
      </c>
      <c r="E766" s="4">
        <f>VLOOKUP(A766,'High-confidence mito. proteome'!A:G,7,FALSE)</f>
        <v>8122</v>
      </c>
      <c r="F766" s="4">
        <f t="shared" si="22"/>
        <v>552296</v>
      </c>
      <c r="I766" s="4">
        <f>VLOOKUP(A766,'High-confidence mito. proteome'!A:I,9,FALSE)</f>
        <v>30727</v>
      </c>
      <c r="J766" s="4">
        <f t="shared" si="23"/>
        <v>2089436</v>
      </c>
    </row>
    <row r="767" spans="1:10" x14ac:dyDescent="0.2">
      <c r="A767" s="4" t="s">
        <v>453</v>
      </c>
      <c r="B767" s="4" t="s">
        <v>454</v>
      </c>
      <c r="C767" s="4" t="s">
        <v>3990</v>
      </c>
      <c r="D767" s="4">
        <v>3079</v>
      </c>
      <c r="E767" s="4">
        <f>VLOOKUP(A767,'High-confidence mito. proteome'!A:G,7,FALSE)</f>
        <v>85</v>
      </c>
      <c r="F767" s="4">
        <f t="shared" si="22"/>
        <v>261715</v>
      </c>
      <c r="I767" s="4">
        <f>VLOOKUP(A767,'High-confidence mito. proteome'!A:I,9,FALSE)</f>
        <v>148</v>
      </c>
      <c r="J767" s="4">
        <f t="shared" si="23"/>
        <v>455692</v>
      </c>
    </row>
    <row r="768" spans="1:10" x14ac:dyDescent="0.2">
      <c r="A768" s="4" t="s">
        <v>2346</v>
      </c>
      <c r="B768" s="4" t="s">
        <v>2347</v>
      </c>
      <c r="C768" s="4" t="s">
        <v>3991</v>
      </c>
      <c r="D768" s="4">
        <v>706</v>
      </c>
      <c r="E768" s="4">
        <f>VLOOKUP(A768,'High-confidence mito. proteome'!A:G,7,FALSE)</f>
        <v>0</v>
      </c>
      <c r="F768" s="4">
        <f t="shared" si="22"/>
        <v>0</v>
      </c>
      <c r="I768" s="4">
        <f>VLOOKUP(A768,'High-confidence mito. proteome'!A:I,9,FALSE)</f>
        <v>0</v>
      </c>
      <c r="J768" s="4">
        <f t="shared" si="23"/>
        <v>0</v>
      </c>
    </row>
    <row r="769" spans="1:10" x14ac:dyDescent="0.2">
      <c r="A769" s="4" t="s">
        <v>619</v>
      </c>
      <c r="B769" s="4" t="s">
        <v>620</v>
      </c>
      <c r="C769" s="4" t="s">
        <v>3574</v>
      </c>
      <c r="D769" s="4">
        <v>312</v>
      </c>
      <c r="E769" s="4">
        <f>VLOOKUP(A769,'High-confidence mito. proteome'!A:G,7,FALSE)</f>
        <v>654</v>
      </c>
      <c r="F769" s="4">
        <f t="shared" si="22"/>
        <v>204048</v>
      </c>
      <c r="I769" s="4">
        <f>VLOOKUP(A769,'High-confidence mito. proteome'!A:I,9,FALSE)</f>
        <v>743</v>
      </c>
      <c r="J769" s="4">
        <f t="shared" si="23"/>
        <v>231816</v>
      </c>
    </row>
    <row r="770" spans="1:10" x14ac:dyDescent="0.2">
      <c r="A770" s="4" t="s">
        <v>2434</v>
      </c>
      <c r="B770" s="4" t="s">
        <v>2435</v>
      </c>
      <c r="C770" s="4" t="s">
        <v>3992</v>
      </c>
      <c r="D770" s="4">
        <v>202</v>
      </c>
      <c r="E770" s="4">
        <f>VLOOKUP(A770,'High-confidence mito. proteome'!A:G,7,FALSE)</f>
        <v>0</v>
      </c>
      <c r="F770" s="4">
        <f t="shared" si="22"/>
        <v>0</v>
      </c>
      <c r="I770" s="4">
        <f>VLOOKUP(A770,'High-confidence mito. proteome'!A:I,9,FALSE)</f>
        <v>0</v>
      </c>
      <c r="J770" s="4">
        <f t="shared" si="23"/>
        <v>0</v>
      </c>
    </row>
    <row r="771" spans="1:10" x14ac:dyDescent="0.2">
      <c r="A771" s="4" t="s">
        <v>447</v>
      </c>
      <c r="B771" s="4" t="s">
        <v>448</v>
      </c>
      <c r="C771" s="4" t="s">
        <v>3704</v>
      </c>
      <c r="D771" s="4">
        <v>423</v>
      </c>
      <c r="E771" s="4">
        <f>VLOOKUP(A771,'High-confidence mito. proteome'!A:G,7,FALSE)</f>
        <v>17391</v>
      </c>
      <c r="F771" s="4">
        <f t="shared" ref="F771:F834" si="24">D771*E771</f>
        <v>7356393</v>
      </c>
      <c r="I771" s="4">
        <f>VLOOKUP(A771,'High-confidence mito. proteome'!A:I,9,FALSE)</f>
        <v>14145</v>
      </c>
      <c r="J771" s="4">
        <f t="shared" ref="J771:J834" si="25">I771*D771</f>
        <v>5983335</v>
      </c>
    </row>
    <row r="772" spans="1:10" x14ac:dyDescent="0.2">
      <c r="A772" s="4" t="s">
        <v>1627</v>
      </c>
      <c r="B772" s="4" t="s">
        <v>1628</v>
      </c>
      <c r="C772" s="4" t="s">
        <v>3685</v>
      </c>
      <c r="D772" s="4">
        <v>169</v>
      </c>
      <c r="E772" s="4">
        <f>VLOOKUP(A772,'High-confidence mito. proteome'!A:G,7,FALSE)</f>
        <v>53581</v>
      </c>
      <c r="F772" s="4">
        <f t="shared" si="24"/>
        <v>9055189</v>
      </c>
      <c r="I772" s="4">
        <f>VLOOKUP(A772,'High-confidence mito. proteome'!A:I,9,FALSE)</f>
        <v>59163</v>
      </c>
      <c r="J772" s="4">
        <f t="shared" si="25"/>
        <v>9998547</v>
      </c>
    </row>
    <row r="773" spans="1:10" x14ac:dyDescent="0.2">
      <c r="A773" s="4" t="s">
        <v>755</v>
      </c>
      <c r="B773" s="4" t="s">
        <v>756</v>
      </c>
      <c r="C773" s="4" t="s">
        <v>3569</v>
      </c>
      <c r="D773" s="4">
        <v>800</v>
      </c>
      <c r="E773" s="4">
        <f>VLOOKUP(A773,'High-confidence mito. proteome'!A:G,7,FALSE)</f>
        <v>51</v>
      </c>
      <c r="F773" s="4">
        <f t="shared" si="24"/>
        <v>40800</v>
      </c>
      <c r="I773" s="4">
        <f>VLOOKUP(A773,'High-confidence mito. proteome'!A:I,9,FALSE)</f>
        <v>72</v>
      </c>
      <c r="J773" s="4">
        <f t="shared" si="25"/>
        <v>57600</v>
      </c>
    </row>
    <row r="774" spans="1:10" x14ac:dyDescent="0.2">
      <c r="A774" s="4" t="s">
        <v>1198</v>
      </c>
      <c r="B774" s="4" t="s">
        <v>1199</v>
      </c>
      <c r="C774" s="4" t="s">
        <v>3661</v>
      </c>
      <c r="D774" s="4">
        <v>106</v>
      </c>
      <c r="E774" s="4">
        <f>VLOOKUP(A774,'High-confidence mito. proteome'!A:G,7,FALSE)</f>
        <v>99861</v>
      </c>
      <c r="F774" s="4">
        <f t="shared" si="24"/>
        <v>10585266</v>
      </c>
      <c r="I774" s="4">
        <f>VLOOKUP(A774,'High-confidence mito. proteome'!A:I,9,FALSE)</f>
        <v>106852</v>
      </c>
      <c r="J774" s="4">
        <f t="shared" si="25"/>
        <v>11326312</v>
      </c>
    </row>
    <row r="775" spans="1:10" x14ac:dyDescent="0.2">
      <c r="A775" s="4" t="s">
        <v>2535</v>
      </c>
      <c r="B775" s="4" t="s">
        <v>2609</v>
      </c>
      <c r="C775" s="4" t="s">
        <v>3993</v>
      </c>
      <c r="D775" s="4">
        <v>90</v>
      </c>
      <c r="E775" s="4">
        <f>VLOOKUP(A775,'High-confidence mito. proteome'!A:G,7,FALSE)</f>
        <v>853</v>
      </c>
      <c r="F775" s="4">
        <f t="shared" si="24"/>
        <v>76770</v>
      </c>
      <c r="I775" s="4">
        <f>VLOOKUP(A775,'High-confidence mito. proteome'!A:I,9,FALSE)</f>
        <v>2788</v>
      </c>
      <c r="J775" s="4">
        <f t="shared" si="25"/>
        <v>250920</v>
      </c>
    </row>
    <row r="776" spans="1:10" x14ac:dyDescent="0.2">
      <c r="A776" s="4" t="s">
        <v>2402</v>
      </c>
      <c r="B776" s="4" t="s">
        <v>2403</v>
      </c>
      <c r="C776" s="4" t="s">
        <v>3994</v>
      </c>
      <c r="D776" s="4">
        <v>715</v>
      </c>
      <c r="E776" s="4">
        <f>VLOOKUP(A776,'High-confidence mito. proteome'!A:G,7,FALSE)</f>
        <v>50</v>
      </c>
      <c r="F776" s="4">
        <f t="shared" si="24"/>
        <v>35750</v>
      </c>
      <c r="I776" s="4">
        <f>VLOOKUP(A776,'High-confidence mito. proteome'!A:I,9,FALSE)</f>
        <v>90</v>
      </c>
      <c r="J776" s="4">
        <f t="shared" si="25"/>
        <v>64350</v>
      </c>
    </row>
    <row r="777" spans="1:10" x14ac:dyDescent="0.2">
      <c r="A777" s="4" t="s">
        <v>1195</v>
      </c>
      <c r="B777" s="4" t="s">
        <v>1196</v>
      </c>
      <c r="C777" s="4" t="s">
        <v>3553</v>
      </c>
      <c r="D777" s="4">
        <v>366</v>
      </c>
      <c r="E777" s="4">
        <f>VLOOKUP(A777,'High-confidence mito. proteome'!A:G,7,FALSE)</f>
        <v>0</v>
      </c>
      <c r="F777" s="4">
        <f t="shared" si="24"/>
        <v>0</v>
      </c>
      <c r="I777" s="4">
        <f>VLOOKUP(A777,'High-confidence mito. proteome'!A:I,9,FALSE)</f>
        <v>0</v>
      </c>
      <c r="J777" s="4">
        <f t="shared" si="25"/>
        <v>0</v>
      </c>
    </row>
    <row r="778" spans="1:10" x14ac:dyDescent="0.2">
      <c r="A778" s="4" t="s">
        <v>2431</v>
      </c>
      <c r="B778" s="4" t="s">
        <v>2432</v>
      </c>
      <c r="C778" s="4" t="s">
        <v>3995</v>
      </c>
      <c r="D778" s="4">
        <v>285</v>
      </c>
      <c r="E778" s="4">
        <f>VLOOKUP(A778,'High-confidence mito. proteome'!A:G,7,FALSE)</f>
        <v>1204</v>
      </c>
      <c r="F778" s="4">
        <f t="shared" si="24"/>
        <v>343140</v>
      </c>
      <c r="I778" s="4">
        <f>VLOOKUP(A778,'High-confidence mito. proteome'!A:I,9,FALSE)</f>
        <v>2585</v>
      </c>
      <c r="J778" s="4">
        <f t="shared" si="25"/>
        <v>736725</v>
      </c>
    </row>
    <row r="779" spans="1:10" x14ac:dyDescent="0.2">
      <c r="A779" s="4" t="s">
        <v>837</v>
      </c>
      <c r="B779" s="4" t="s">
        <v>838</v>
      </c>
      <c r="C779" s="4" t="s">
        <v>3755</v>
      </c>
      <c r="D779" s="4">
        <v>61</v>
      </c>
      <c r="E779" s="4">
        <f>VLOOKUP(A779,'High-confidence mito. proteome'!A:G,7,FALSE)</f>
        <v>5677</v>
      </c>
      <c r="F779" s="4">
        <f t="shared" si="24"/>
        <v>346297</v>
      </c>
      <c r="I779" s="4">
        <f>VLOOKUP(A779,'High-confidence mito. proteome'!A:I,9,FALSE)</f>
        <v>4252</v>
      </c>
      <c r="J779" s="4">
        <f t="shared" si="25"/>
        <v>259372</v>
      </c>
    </row>
    <row r="780" spans="1:10" x14ac:dyDescent="0.2">
      <c r="A780" s="4" t="s">
        <v>2292</v>
      </c>
      <c r="B780" s="4" t="s">
        <v>2293</v>
      </c>
      <c r="C780" s="4" t="s">
        <v>3996</v>
      </c>
      <c r="D780" s="4">
        <v>459</v>
      </c>
      <c r="E780" s="4">
        <f>VLOOKUP(A780,'High-confidence mito. proteome'!A:G,7,FALSE)</f>
        <v>1375</v>
      </c>
      <c r="F780" s="4">
        <f t="shared" si="24"/>
        <v>631125</v>
      </c>
      <c r="I780" s="4">
        <f>VLOOKUP(A780,'High-confidence mito. proteome'!A:I,9,FALSE)</f>
        <v>870</v>
      </c>
      <c r="J780" s="4">
        <f t="shared" si="25"/>
        <v>399330</v>
      </c>
    </row>
    <row r="781" spans="1:10" x14ac:dyDescent="0.2">
      <c r="A781" s="4" t="s">
        <v>185</v>
      </c>
      <c r="B781" s="4" t="s">
        <v>186</v>
      </c>
      <c r="C781" s="4" t="s">
        <v>3997</v>
      </c>
      <c r="D781" s="4">
        <v>309</v>
      </c>
      <c r="E781" s="4">
        <f>VLOOKUP(A781,'High-confidence mito. proteome'!A:G,7,FALSE)</f>
        <v>10878</v>
      </c>
      <c r="F781" s="4">
        <f t="shared" si="24"/>
        <v>3361302</v>
      </c>
      <c r="I781" s="4">
        <f>VLOOKUP(A781,'High-confidence mito. proteome'!A:I,9,FALSE)</f>
        <v>34499</v>
      </c>
      <c r="J781" s="4">
        <f t="shared" si="25"/>
        <v>10660191</v>
      </c>
    </row>
    <row r="782" spans="1:10" x14ac:dyDescent="0.2">
      <c r="A782" s="4" t="s">
        <v>2349</v>
      </c>
      <c r="B782" s="4" t="s">
        <v>2350</v>
      </c>
      <c r="C782" s="4" t="s">
        <v>3645</v>
      </c>
      <c r="D782" s="4">
        <v>749</v>
      </c>
      <c r="E782" s="4">
        <f>VLOOKUP(A782,'High-confidence mito. proteome'!A:G,7,FALSE)</f>
        <v>48</v>
      </c>
      <c r="F782" s="4">
        <f t="shared" si="24"/>
        <v>35952</v>
      </c>
      <c r="I782" s="4">
        <f>VLOOKUP(A782,'High-confidence mito. proteome'!A:I,9,FALSE)</f>
        <v>26</v>
      </c>
      <c r="J782" s="4">
        <f t="shared" si="25"/>
        <v>19474</v>
      </c>
    </row>
    <row r="783" spans="1:10" x14ac:dyDescent="0.2">
      <c r="A783" s="4" t="s">
        <v>2482</v>
      </c>
      <c r="B783" s="4" t="s">
        <v>2483</v>
      </c>
      <c r="C783" s="4" t="s">
        <v>3621</v>
      </c>
      <c r="D783" s="4">
        <v>572</v>
      </c>
      <c r="E783" s="4">
        <f>VLOOKUP(A783,'High-confidence mito. proteome'!A:G,7,FALSE)</f>
        <v>1123</v>
      </c>
      <c r="F783" s="4">
        <f t="shared" si="24"/>
        <v>642356</v>
      </c>
      <c r="I783" s="4">
        <f>VLOOKUP(A783,'High-confidence mito. proteome'!A:I,9,FALSE)</f>
        <v>1564</v>
      </c>
      <c r="J783" s="4">
        <f t="shared" si="25"/>
        <v>894608</v>
      </c>
    </row>
    <row r="784" spans="1:10" x14ac:dyDescent="0.2">
      <c r="A784" s="4" t="s">
        <v>2417</v>
      </c>
      <c r="B784" s="4" t="s">
        <v>2418</v>
      </c>
      <c r="C784" s="4" t="s">
        <v>3998</v>
      </c>
      <c r="D784" s="4">
        <v>1648</v>
      </c>
      <c r="E784" s="4">
        <f>VLOOKUP(A784,'High-confidence mito. proteome'!A:G,7,FALSE)</f>
        <v>18</v>
      </c>
      <c r="F784" s="4">
        <f t="shared" si="24"/>
        <v>29664</v>
      </c>
      <c r="I784" s="4">
        <f>VLOOKUP(A784,'High-confidence mito. proteome'!A:I,9,FALSE)</f>
        <v>25</v>
      </c>
      <c r="J784" s="4">
        <f t="shared" si="25"/>
        <v>41200</v>
      </c>
    </row>
    <row r="785" spans="1:10" x14ac:dyDescent="0.2">
      <c r="A785" s="4" t="s">
        <v>2426</v>
      </c>
      <c r="B785" s="4" t="s">
        <v>2427</v>
      </c>
      <c r="C785" s="4" t="s">
        <v>3999</v>
      </c>
      <c r="D785" s="4">
        <v>327</v>
      </c>
      <c r="E785" s="4">
        <f>VLOOKUP(A785,'High-confidence mito. proteome'!A:G,7,FALSE)</f>
        <v>3203</v>
      </c>
      <c r="F785" s="4">
        <f t="shared" si="24"/>
        <v>1047381</v>
      </c>
      <c r="I785" s="4">
        <f>VLOOKUP(A785,'High-confidence mito. proteome'!A:I,9,FALSE)</f>
        <v>9393</v>
      </c>
      <c r="J785" s="4">
        <f t="shared" si="25"/>
        <v>3071511</v>
      </c>
    </row>
    <row r="786" spans="1:10" x14ac:dyDescent="0.2">
      <c r="A786" s="4" t="s">
        <v>2387</v>
      </c>
      <c r="B786" s="4" t="s">
        <v>2388</v>
      </c>
      <c r="C786" s="4" t="s">
        <v>3784</v>
      </c>
      <c r="D786" s="4">
        <v>604</v>
      </c>
      <c r="E786" s="4">
        <f>VLOOKUP(A786,'High-confidence mito. proteome'!A:G,7,FALSE)</f>
        <v>2096</v>
      </c>
      <c r="F786" s="4">
        <f t="shared" si="24"/>
        <v>1265984</v>
      </c>
      <c r="I786" s="4">
        <f>VLOOKUP(A786,'High-confidence mito. proteome'!A:I,9,FALSE)</f>
        <v>1097</v>
      </c>
      <c r="J786" s="4">
        <f t="shared" si="25"/>
        <v>662588</v>
      </c>
    </row>
    <row r="787" spans="1:10" x14ac:dyDescent="0.2">
      <c r="A787" s="4" t="s">
        <v>2408</v>
      </c>
      <c r="B787" s="4" t="s">
        <v>2620</v>
      </c>
      <c r="C787" s="4" t="s">
        <v>4000</v>
      </c>
      <c r="D787" s="4">
        <v>294</v>
      </c>
      <c r="E787" s="4">
        <f>VLOOKUP(A787,'High-confidence mito. proteome'!A:G,7,FALSE)</f>
        <v>0</v>
      </c>
      <c r="F787" s="4">
        <f t="shared" si="24"/>
        <v>0</v>
      </c>
      <c r="I787" s="4">
        <f>VLOOKUP(A787,'High-confidence mito. proteome'!A:I,9,FALSE)</f>
        <v>0</v>
      </c>
      <c r="J787" s="4">
        <f t="shared" si="25"/>
        <v>0</v>
      </c>
    </row>
    <row r="788" spans="1:10" x14ac:dyDescent="0.2">
      <c r="A788" s="4" t="s">
        <v>1414</v>
      </c>
      <c r="B788" s="4" t="s">
        <v>1415</v>
      </c>
      <c r="C788" s="4" t="s">
        <v>4001</v>
      </c>
      <c r="D788" s="4">
        <v>233</v>
      </c>
      <c r="E788" s="4">
        <f>VLOOKUP(A788,'High-confidence mito. proteome'!A:G,7,FALSE)</f>
        <v>991</v>
      </c>
      <c r="F788" s="4">
        <f t="shared" si="24"/>
        <v>230903</v>
      </c>
      <c r="I788" s="4">
        <f>VLOOKUP(A788,'High-confidence mito. proteome'!A:I,9,FALSE)</f>
        <v>796</v>
      </c>
      <c r="J788" s="4">
        <f t="shared" si="25"/>
        <v>185468</v>
      </c>
    </row>
    <row r="789" spans="1:10" x14ac:dyDescent="0.2">
      <c r="A789" s="4" t="s">
        <v>2451</v>
      </c>
      <c r="B789" s="4" t="s">
        <v>2452</v>
      </c>
      <c r="C789" s="4" t="s">
        <v>4002</v>
      </c>
      <c r="D789" s="4">
        <v>292</v>
      </c>
      <c r="E789" s="4">
        <f>VLOOKUP(A789,'High-confidence mito. proteome'!A:G,7,FALSE)</f>
        <v>595</v>
      </c>
      <c r="F789" s="4">
        <f t="shared" si="24"/>
        <v>173740</v>
      </c>
      <c r="I789" s="4">
        <f>VLOOKUP(A789,'High-confidence mito. proteome'!A:I,9,FALSE)</f>
        <v>308</v>
      </c>
      <c r="J789" s="4">
        <f t="shared" si="25"/>
        <v>89936</v>
      </c>
    </row>
    <row r="790" spans="1:10" x14ac:dyDescent="0.2">
      <c r="A790" s="4" t="s">
        <v>2475</v>
      </c>
      <c r="B790" s="4"/>
      <c r="C790" s="4"/>
      <c r="D790" s="4">
        <v>218</v>
      </c>
      <c r="E790" s="4">
        <f>VLOOKUP(A790,'High-confidence mito. proteome'!A:G,7,FALSE)</f>
        <v>5641</v>
      </c>
      <c r="F790" s="4">
        <f t="shared" si="24"/>
        <v>1229738</v>
      </c>
      <c r="I790" s="4">
        <f>VLOOKUP(A790,'High-confidence mito. proteome'!A:I,9,FALSE)</f>
        <v>5376</v>
      </c>
      <c r="J790" s="4">
        <f t="shared" si="25"/>
        <v>1171968</v>
      </c>
    </row>
    <row r="791" spans="1:10" x14ac:dyDescent="0.2">
      <c r="A791" s="4" t="s">
        <v>637</v>
      </c>
      <c r="B791" s="4" t="s">
        <v>638</v>
      </c>
      <c r="C791" s="4" t="s">
        <v>3963</v>
      </c>
      <c r="D791" s="4">
        <v>369</v>
      </c>
      <c r="E791" s="4">
        <f>VLOOKUP(A791,'High-confidence mito. proteome'!A:G,7,FALSE)</f>
        <v>50703</v>
      </c>
      <c r="F791" s="4">
        <f t="shared" si="24"/>
        <v>18709407</v>
      </c>
      <c r="I791" s="4">
        <f>VLOOKUP(A791,'High-confidence mito. proteome'!A:I,9,FALSE)</f>
        <v>65545</v>
      </c>
      <c r="J791" s="4">
        <f t="shared" si="25"/>
        <v>24186105</v>
      </c>
    </row>
    <row r="792" spans="1:10" x14ac:dyDescent="0.2">
      <c r="A792" s="4" t="s">
        <v>1769</v>
      </c>
      <c r="B792" s="4" t="s">
        <v>1770</v>
      </c>
      <c r="C792" s="4" t="s">
        <v>3777</v>
      </c>
      <c r="D792" s="4">
        <v>329</v>
      </c>
      <c r="E792" s="4">
        <f>VLOOKUP(A792,'High-confidence mito. proteome'!A:G,7,FALSE)</f>
        <v>28009</v>
      </c>
      <c r="F792" s="4">
        <f t="shared" si="24"/>
        <v>9214961</v>
      </c>
      <c r="I792" s="4">
        <f>VLOOKUP(A792,'High-confidence mito. proteome'!A:I,9,FALSE)</f>
        <v>65946</v>
      </c>
      <c r="J792" s="4">
        <f t="shared" si="25"/>
        <v>21696234</v>
      </c>
    </row>
    <row r="793" spans="1:10" x14ac:dyDescent="0.2">
      <c r="A793" s="4" t="s">
        <v>2393</v>
      </c>
      <c r="B793" s="4" t="s">
        <v>2394</v>
      </c>
      <c r="C793" s="4" t="s">
        <v>3550</v>
      </c>
      <c r="D793" s="4">
        <v>622</v>
      </c>
      <c r="E793" s="4">
        <f>VLOOKUP(A793,'High-confidence mito. proteome'!A:G,7,FALSE)</f>
        <v>0</v>
      </c>
      <c r="F793" s="4">
        <f t="shared" si="24"/>
        <v>0</v>
      </c>
      <c r="I793" s="4">
        <f>VLOOKUP(A793,'High-confidence mito. proteome'!A:I,9,FALSE)</f>
        <v>0</v>
      </c>
      <c r="J793" s="4">
        <f t="shared" si="25"/>
        <v>0</v>
      </c>
    </row>
    <row r="794" spans="1:10" x14ac:dyDescent="0.2">
      <c r="A794" s="4" t="s">
        <v>2477</v>
      </c>
      <c r="B794" s="4" t="s">
        <v>2478</v>
      </c>
      <c r="C794" s="4" t="s">
        <v>3562</v>
      </c>
      <c r="D794" s="4">
        <v>163</v>
      </c>
      <c r="E794" s="4">
        <f>VLOOKUP(A794,'High-confidence mito. proteome'!A:G,7,FALSE)</f>
        <v>2051</v>
      </c>
      <c r="F794" s="4">
        <f t="shared" si="24"/>
        <v>334313</v>
      </c>
      <c r="I794" s="4">
        <f>VLOOKUP(A794,'High-confidence mito. proteome'!A:I,9,FALSE)</f>
        <v>3062</v>
      </c>
      <c r="J794" s="4">
        <f t="shared" si="25"/>
        <v>499106</v>
      </c>
    </row>
    <row r="795" spans="1:10" x14ac:dyDescent="0.2">
      <c r="A795" s="4" t="s">
        <v>423</v>
      </c>
      <c r="B795" s="4" t="s">
        <v>424</v>
      </c>
      <c r="C795" s="4" t="s">
        <v>3569</v>
      </c>
      <c r="D795" s="4">
        <v>318</v>
      </c>
      <c r="E795" s="4">
        <f>VLOOKUP(A795,'High-confidence mito. proteome'!A:G,7,FALSE)</f>
        <v>1130</v>
      </c>
      <c r="F795" s="4">
        <f t="shared" si="24"/>
        <v>359340</v>
      </c>
      <c r="I795" s="4">
        <f>VLOOKUP(A795,'High-confidence mito. proteome'!A:I,9,FALSE)</f>
        <v>1851</v>
      </c>
      <c r="J795" s="4">
        <f t="shared" si="25"/>
        <v>588618</v>
      </c>
    </row>
    <row r="796" spans="1:10" x14ac:dyDescent="0.2">
      <c r="A796" s="4" t="s">
        <v>355</v>
      </c>
      <c r="B796" s="4" t="s">
        <v>356</v>
      </c>
      <c r="C796" s="4" t="s">
        <v>4003</v>
      </c>
      <c r="D796" s="4">
        <v>809</v>
      </c>
      <c r="E796" s="4">
        <f>VLOOKUP(A796,'High-confidence mito. proteome'!A:G,7,FALSE)</f>
        <v>13678</v>
      </c>
      <c r="F796" s="4">
        <f t="shared" si="24"/>
        <v>11065502</v>
      </c>
      <c r="I796" s="4">
        <f>VLOOKUP(A796,'High-confidence mito. proteome'!A:I,9,FALSE)</f>
        <v>10414</v>
      </c>
      <c r="J796" s="4">
        <f t="shared" si="25"/>
        <v>8424926</v>
      </c>
    </row>
    <row r="797" spans="1:10" x14ac:dyDescent="0.2">
      <c r="A797" s="4" t="s">
        <v>408</v>
      </c>
      <c r="B797" s="4" t="s">
        <v>409</v>
      </c>
      <c r="C797" s="4" t="s">
        <v>3657</v>
      </c>
      <c r="D797" s="4">
        <v>393</v>
      </c>
      <c r="E797" s="4">
        <f>VLOOKUP(A797,'High-confidence mito. proteome'!A:G,7,FALSE)</f>
        <v>8593</v>
      </c>
      <c r="F797" s="4">
        <f t="shared" si="24"/>
        <v>3377049</v>
      </c>
      <c r="I797" s="4">
        <f>VLOOKUP(A797,'High-confidence mito. proteome'!A:I,9,FALSE)</f>
        <v>11302</v>
      </c>
      <c r="J797" s="4">
        <f t="shared" si="25"/>
        <v>4441686</v>
      </c>
    </row>
    <row r="798" spans="1:10" x14ac:dyDescent="0.2">
      <c r="A798" s="4" t="s">
        <v>118</v>
      </c>
      <c r="B798" s="4" t="s">
        <v>119</v>
      </c>
      <c r="C798" s="4"/>
      <c r="D798" s="4">
        <v>437</v>
      </c>
      <c r="E798" s="4">
        <f>VLOOKUP(A798,'High-confidence mito. proteome'!A:G,7,FALSE)</f>
        <v>21900</v>
      </c>
      <c r="F798" s="4">
        <f t="shared" si="24"/>
        <v>9570300</v>
      </c>
      <c r="I798" s="4">
        <f>VLOOKUP(A798,'High-confidence mito. proteome'!A:I,9,FALSE)</f>
        <v>38393</v>
      </c>
      <c r="J798" s="4">
        <f t="shared" si="25"/>
        <v>16777741</v>
      </c>
    </row>
    <row r="799" spans="1:10" x14ac:dyDescent="0.2">
      <c r="A799" s="4" t="s">
        <v>803</v>
      </c>
      <c r="B799" s="4" t="s">
        <v>804</v>
      </c>
      <c r="C799" s="4" t="s">
        <v>4004</v>
      </c>
      <c r="D799" s="4">
        <v>414</v>
      </c>
      <c r="E799" s="4">
        <f>VLOOKUP(A799,'High-confidence mito. proteome'!A:G,7,FALSE)</f>
        <v>918</v>
      </c>
      <c r="F799" s="4">
        <f t="shared" si="24"/>
        <v>380052</v>
      </c>
      <c r="I799" s="4">
        <f>VLOOKUP(A799,'High-confidence mito. proteome'!A:I,9,FALSE)</f>
        <v>875</v>
      </c>
      <c r="J799" s="4">
        <f t="shared" si="25"/>
        <v>362250</v>
      </c>
    </row>
    <row r="800" spans="1:10" x14ac:dyDescent="0.2">
      <c r="A800" s="4" t="s">
        <v>551</v>
      </c>
      <c r="B800" s="4" t="s">
        <v>552</v>
      </c>
      <c r="C800" s="4" t="s">
        <v>4005</v>
      </c>
      <c r="D800" s="4">
        <v>412</v>
      </c>
      <c r="E800" s="4">
        <f>VLOOKUP(A800,'High-confidence mito. proteome'!A:G,7,FALSE)</f>
        <v>0</v>
      </c>
      <c r="F800" s="4">
        <f t="shared" si="24"/>
        <v>0</v>
      </c>
      <c r="I800" s="4">
        <f>VLOOKUP(A800,'High-confidence mito. proteome'!A:I,9,FALSE)</f>
        <v>0</v>
      </c>
      <c r="J800" s="4">
        <f t="shared" si="25"/>
        <v>0</v>
      </c>
    </row>
    <row r="801" spans="1:10" x14ac:dyDescent="0.2">
      <c r="A801" s="4" t="s">
        <v>2295</v>
      </c>
      <c r="B801" s="4" t="s">
        <v>2296</v>
      </c>
      <c r="C801" s="4" t="s">
        <v>3727</v>
      </c>
      <c r="D801" s="4">
        <v>556</v>
      </c>
      <c r="E801" s="4">
        <f>VLOOKUP(A801,'High-confidence mito. proteome'!A:G,7,FALSE)</f>
        <v>55</v>
      </c>
      <c r="F801" s="4">
        <f t="shared" si="24"/>
        <v>30580</v>
      </c>
      <c r="I801" s="4">
        <f>VLOOKUP(A801,'High-confidence mito. proteome'!A:I,9,FALSE)</f>
        <v>122</v>
      </c>
      <c r="J801" s="4">
        <f t="shared" si="25"/>
        <v>67832</v>
      </c>
    </row>
    <row r="802" spans="1:10" x14ac:dyDescent="0.2">
      <c r="A802" s="4" t="s">
        <v>681</v>
      </c>
      <c r="B802" s="4" t="s">
        <v>682</v>
      </c>
      <c r="C802" s="4" t="s">
        <v>3852</v>
      </c>
      <c r="D802" s="4">
        <v>881</v>
      </c>
      <c r="E802" s="4">
        <f>VLOOKUP(A802,'High-confidence mito. proteome'!A:G,7,FALSE)</f>
        <v>2113</v>
      </c>
      <c r="F802" s="4">
        <f t="shared" si="24"/>
        <v>1861553</v>
      </c>
      <c r="I802" s="4">
        <f>VLOOKUP(A802,'High-confidence mito. proteome'!A:I,9,FALSE)</f>
        <v>2070</v>
      </c>
      <c r="J802" s="4">
        <f t="shared" si="25"/>
        <v>1823670</v>
      </c>
    </row>
    <row r="803" spans="1:10" x14ac:dyDescent="0.2">
      <c r="A803" s="4" t="s">
        <v>2340</v>
      </c>
      <c r="B803" s="4" t="s">
        <v>2341</v>
      </c>
      <c r="C803" s="4" t="s">
        <v>3849</v>
      </c>
      <c r="D803" s="4">
        <v>185</v>
      </c>
      <c r="E803" s="4">
        <f>VLOOKUP(A803,'High-confidence mito. proteome'!A:G,7,FALSE)</f>
        <v>7702</v>
      </c>
      <c r="F803" s="4">
        <f t="shared" si="24"/>
        <v>1424870</v>
      </c>
      <c r="I803" s="4">
        <f>VLOOKUP(A803,'High-confidence mito. proteome'!A:I,9,FALSE)</f>
        <v>30708</v>
      </c>
      <c r="J803" s="4">
        <f t="shared" si="25"/>
        <v>5680980</v>
      </c>
    </row>
    <row r="804" spans="1:10" x14ac:dyDescent="0.2">
      <c r="A804" s="4" t="s">
        <v>2420</v>
      </c>
      <c r="B804" s="4" t="s">
        <v>2421</v>
      </c>
      <c r="C804" s="4" t="s">
        <v>4006</v>
      </c>
      <c r="D804" s="4">
        <v>360</v>
      </c>
      <c r="E804" s="4">
        <f>VLOOKUP(A804,'High-confidence mito. proteome'!A:G,7,FALSE)</f>
        <v>696</v>
      </c>
      <c r="F804" s="4">
        <f t="shared" si="24"/>
        <v>250560</v>
      </c>
      <c r="I804" s="4">
        <f>VLOOKUP(A804,'High-confidence mito. proteome'!A:I,9,FALSE)</f>
        <v>683</v>
      </c>
      <c r="J804" s="4">
        <f t="shared" si="25"/>
        <v>245880</v>
      </c>
    </row>
    <row r="805" spans="1:10" x14ac:dyDescent="0.2">
      <c r="A805" s="4" t="s">
        <v>2563</v>
      </c>
      <c r="B805" s="4" t="s">
        <v>2564</v>
      </c>
      <c r="C805" s="4" t="s">
        <v>4007</v>
      </c>
      <c r="D805" s="4">
        <v>307</v>
      </c>
      <c r="E805" s="4">
        <f>VLOOKUP(A805,'High-confidence mito. proteome'!A:G,7,FALSE)</f>
        <v>6288</v>
      </c>
      <c r="F805" s="4">
        <f t="shared" si="24"/>
        <v>1930416</v>
      </c>
      <c r="I805" s="4">
        <f>VLOOKUP(A805,'High-confidence mito. proteome'!A:I,9,FALSE)</f>
        <v>4474</v>
      </c>
      <c r="J805" s="4">
        <f t="shared" si="25"/>
        <v>1373518</v>
      </c>
    </row>
    <row r="806" spans="1:10" x14ac:dyDescent="0.2">
      <c r="A806" s="4" t="s">
        <v>2355</v>
      </c>
      <c r="B806" s="4" t="s">
        <v>2356</v>
      </c>
      <c r="C806" s="4" t="s">
        <v>4008</v>
      </c>
      <c r="D806" s="4">
        <v>156</v>
      </c>
      <c r="E806" s="4">
        <f>VLOOKUP(A806,'High-confidence mito. proteome'!A:G,7,FALSE)</f>
        <v>145</v>
      </c>
      <c r="F806" s="4">
        <f t="shared" si="24"/>
        <v>22620</v>
      </c>
      <c r="I806" s="4">
        <f>VLOOKUP(A806,'High-confidence mito. proteome'!A:I,9,FALSE)</f>
        <v>57</v>
      </c>
      <c r="J806" s="4">
        <f t="shared" si="25"/>
        <v>8892</v>
      </c>
    </row>
    <row r="807" spans="1:10" x14ac:dyDescent="0.2">
      <c r="A807" s="4" t="s">
        <v>2371</v>
      </c>
      <c r="B807" s="4" t="s">
        <v>2372</v>
      </c>
      <c r="C807" s="4" t="s">
        <v>3914</v>
      </c>
      <c r="D807" s="4">
        <v>302</v>
      </c>
      <c r="E807" s="4">
        <f>VLOOKUP(A807,'High-confidence mito. proteome'!A:G,7,FALSE)</f>
        <v>0</v>
      </c>
      <c r="F807" s="4">
        <f t="shared" si="24"/>
        <v>0</v>
      </c>
      <c r="I807" s="4">
        <f>VLOOKUP(A807,'High-confidence mito. proteome'!A:I,9,FALSE)</f>
        <v>0</v>
      </c>
      <c r="J807" s="4">
        <f t="shared" si="25"/>
        <v>0</v>
      </c>
    </row>
    <row r="808" spans="1:10" x14ac:dyDescent="0.2">
      <c r="A808" s="4" t="s">
        <v>1110</v>
      </c>
      <c r="B808" s="4" t="s">
        <v>1111</v>
      </c>
      <c r="C808" s="4" t="s">
        <v>4009</v>
      </c>
      <c r="D808" s="4">
        <v>228</v>
      </c>
      <c r="E808" s="4">
        <f>VLOOKUP(A808,'High-confidence mito. proteome'!A:G,7,FALSE)</f>
        <v>15073</v>
      </c>
      <c r="F808" s="4">
        <f t="shared" si="24"/>
        <v>3436644</v>
      </c>
      <c r="I808" s="4">
        <f>VLOOKUP(A808,'High-confidence mito. proteome'!A:I,9,FALSE)</f>
        <v>14605</v>
      </c>
      <c r="J808" s="4">
        <f t="shared" si="25"/>
        <v>3329940</v>
      </c>
    </row>
    <row r="809" spans="1:10" x14ac:dyDescent="0.2">
      <c r="A809" s="4" t="s">
        <v>239</v>
      </c>
      <c r="B809" s="4" t="s">
        <v>240</v>
      </c>
      <c r="C809" s="4" t="s">
        <v>4010</v>
      </c>
      <c r="D809" s="4">
        <v>211</v>
      </c>
      <c r="E809" s="4">
        <f>VLOOKUP(A809,'High-confidence mito. proteome'!A:G,7,FALSE)</f>
        <v>499</v>
      </c>
      <c r="F809" s="4">
        <f t="shared" si="24"/>
        <v>105289</v>
      </c>
      <c r="I809" s="4">
        <f>VLOOKUP(A809,'High-confidence mito. proteome'!A:I,9,FALSE)</f>
        <v>470</v>
      </c>
      <c r="J809" s="4">
        <f t="shared" si="25"/>
        <v>99170</v>
      </c>
    </row>
    <row r="810" spans="1:10" x14ac:dyDescent="0.2">
      <c r="A810" s="4" t="s">
        <v>2298</v>
      </c>
      <c r="B810" s="4" t="s">
        <v>2299</v>
      </c>
      <c r="C810" s="4" t="s">
        <v>4011</v>
      </c>
      <c r="D810" s="4">
        <v>548</v>
      </c>
      <c r="E810" s="4">
        <f>VLOOKUP(A810,'High-confidence mito. proteome'!A:G,7,FALSE)</f>
        <v>16993</v>
      </c>
      <c r="F810" s="4">
        <f t="shared" si="24"/>
        <v>9312164</v>
      </c>
      <c r="I810" s="4">
        <f>VLOOKUP(A810,'High-confidence mito. proteome'!A:I,9,FALSE)</f>
        <v>9639</v>
      </c>
      <c r="J810" s="4">
        <f t="shared" si="25"/>
        <v>5282172</v>
      </c>
    </row>
    <row r="811" spans="1:10" x14ac:dyDescent="0.2">
      <c r="A811" s="4" t="s">
        <v>2301</v>
      </c>
      <c r="B811" s="4" t="s">
        <v>2302</v>
      </c>
      <c r="C811" s="4" t="s">
        <v>4012</v>
      </c>
      <c r="D811" s="4">
        <v>330</v>
      </c>
      <c r="E811" s="4">
        <f>VLOOKUP(A811,'High-confidence mito. proteome'!A:G,7,FALSE)</f>
        <v>441</v>
      </c>
      <c r="F811" s="4">
        <f t="shared" si="24"/>
        <v>145530</v>
      </c>
      <c r="I811" s="4">
        <f>VLOOKUP(A811,'High-confidence mito. proteome'!A:I,9,FALSE)</f>
        <v>200</v>
      </c>
      <c r="J811" s="4">
        <f t="shared" si="25"/>
        <v>66000</v>
      </c>
    </row>
    <row r="812" spans="1:10" x14ac:dyDescent="0.2">
      <c r="A812" s="4" t="s">
        <v>2304</v>
      </c>
      <c r="B812" s="4" t="s">
        <v>2305</v>
      </c>
      <c r="C812" s="4" t="s">
        <v>4013</v>
      </c>
      <c r="D812" s="4">
        <v>304</v>
      </c>
      <c r="E812" s="4">
        <f>VLOOKUP(A812,'High-confidence mito. proteome'!A:G,7,FALSE)</f>
        <v>6424</v>
      </c>
      <c r="F812" s="4">
        <f t="shared" si="24"/>
        <v>1952896</v>
      </c>
      <c r="I812" s="4">
        <f>VLOOKUP(A812,'High-confidence mito. proteome'!A:I,9,FALSE)</f>
        <v>7954</v>
      </c>
      <c r="J812" s="4">
        <f t="shared" si="25"/>
        <v>2418016</v>
      </c>
    </row>
    <row r="813" spans="1:10" x14ac:dyDescent="0.2">
      <c r="A813" s="4" t="s">
        <v>1210</v>
      </c>
      <c r="B813" s="4" t="s">
        <v>1211</v>
      </c>
      <c r="C813" s="4" t="s">
        <v>4014</v>
      </c>
      <c r="D813" s="4">
        <v>423</v>
      </c>
      <c r="E813" s="4">
        <f>VLOOKUP(A813,'High-confidence mito. proteome'!A:G,7,FALSE)</f>
        <v>297</v>
      </c>
      <c r="F813" s="4">
        <f t="shared" si="24"/>
        <v>125631</v>
      </c>
      <c r="I813" s="4">
        <f>VLOOKUP(A813,'High-confidence mito. proteome'!A:I,9,FALSE)</f>
        <v>489</v>
      </c>
      <c r="J813" s="4">
        <f t="shared" si="25"/>
        <v>206847</v>
      </c>
    </row>
    <row r="814" spans="1:10" x14ac:dyDescent="0.2">
      <c r="A814" s="4" t="s">
        <v>2334</v>
      </c>
      <c r="B814" s="4" t="s">
        <v>2335</v>
      </c>
      <c r="C814" s="4" t="s">
        <v>4015</v>
      </c>
      <c r="D814" s="4">
        <v>327</v>
      </c>
      <c r="E814" s="4">
        <f>VLOOKUP(A814,'High-confidence mito. proteome'!A:G,7,FALSE)</f>
        <v>11250</v>
      </c>
      <c r="F814" s="4">
        <f t="shared" si="24"/>
        <v>3678750</v>
      </c>
      <c r="I814" s="4">
        <f>VLOOKUP(A814,'High-confidence mito. proteome'!A:I,9,FALSE)</f>
        <v>8923</v>
      </c>
      <c r="J814" s="4">
        <f t="shared" si="25"/>
        <v>2917821</v>
      </c>
    </row>
    <row r="815" spans="1:10" x14ac:dyDescent="0.2">
      <c r="A815" s="4" t="s">
        <v>242</v>
      </c>
      <c r="B815" s="4" t="s">
        <v>243</v>
      </c>
      <c r="C815" s="4" t="s">
        <v>4016</v>
      </c>
      <c r="D815" s="4">
        <v>428</v>
      </c>
      <c r="E815" s="4">
        <f>VLOOKUP(A815,'High-confidence mito. proteome'!A:G,7,FALSE)</f>
        <v>629</v>
      </c>
      <c r="F815" s="4">
        <f t="shared" si="24"/>
        <v>269212</v>
      </c>
      <c r="I815" s="4">
        <f>VLOOKUP(A815,'High-confidence mito. proteome'!A:I,9,FALSE)</f>
        <v>606</v>
      </c>
      <c r="J815" s="4">
        <f t="shared" si="25"/>
        <v>259368</v>
      </c>
    </row>
    <row r="816" spans="1:10" x14ac:dyDescent="0.2">
      <c r="A816" s="4" t="s">
        <v>2307</v>
      </c>
      <c r="B816" s="4" t="s">
        <v>2308</v>
      </c>
      <c r="C816" s="4" t="s">
        <v>4017</v>
      </c>
      <c r="D816" s="4">
        <v>149</v>
      </c>
      <c r="E816" s="4">
        <f>VLOOKUP(A816,'High-confidence mito. proteome'!A:G,7,FALSE)</f>
        <v>4974</v>
      </c>
      <c r="F816" s="4">
        <f t="shared" si="24"/>
        <v>741126</v>
      </c>
      <c r="I816" s="4">
        <f>VLOOKUP(A816,'High-confidence mito. proteome'!A:I,9,FALSE)</f>
        <v>6638</v>
      </c>
      <c r="J816" s="4">
        <f t="shared" si="25"/>
        <v>989062</v>
      </c>
    </row>
    <row r="817" spans="1:10" x14ac:dyDescent="0.2">
      <c r="A817" s="4" t="s">
        <v>2310</v>
      </c>
      <c r="B817" s="4" t="s">
        <v>2311</v>
      </c>
      <c r="C817" s="4" t="s">
        <v>3640</v>
      </c>
      <c r="D817" s="4">
        <v>192</v>
      </c>
      <c r="E817" s="4">
        <f>VLOOKUP(A817,'High-confidence mito. proteome'!A:G,7,FALSE)</f>
        <v>0</v>
      </c>
      <c r="F817" s="4">
        <f t="shared" si="24"/>
        <v>0</v>
      </c>
      <c r="I817" s="4">
        <f>VLOOKUP(A817,'High-confidence mito. proteome'!A:I,9,FALSE)</f>
        <v>0</v>
      </c>
      <c r="J817" s="4">
        <f t="shared" si="25"/>
        <v>0</v>
      </c>
    </row>
    <row r="818" spans="1:10" x14ac:dyDescent="0.2">
      <c r="A818" s="4" t="s">
        <v>2313</v>
      </c>
      <c r="B818" s="4" t="s">
        <v>2314</v>
      </c>
      <c r="C818" s="4" t="s">
        <v>3646</v>
      </c>
      <c r="D818" s="4">
        <v>242</v>
      </c>
      <c r="E818" s="4">
        <f>VLOOKUP(A818,'High-confidence mito. proteome'!A:G,7,FALSE)</f>
        <v>62</v>
      </c>
      <c r="F818" s="4">
        <f t="shared" si="24"/>
        <v>15004</v>
      </c>
      <c r="I818" s="4">
        <f>VLOOKUP(A818,'High-confidence mito. proteome'!A:I,9,FALSE)</f>
        <v>132</v>
      </c>
      <c r="J818" s="4">
        <f t="shared" si="25"/>
        <v>31944</v>
      </c>
    </row>
    <row r="819" spans="1:10" x14ac:dyDescent="0.2">
      <c r="A819" s="4" t="s">
        <v>396</v>
      </c>
      <c r="B819" s="4" t="s">
        <v>397</v>
      </c>
      <c r="C819" s="4" t="s">
        <v>4018</v>
      </c>
      <c r="D819" s="4">
        <v>1254</v>
      </c>
      <c r="E819" s="4">
        <f>VLOOKUP(A819,'High-confidence mito. proteome'!A:G,7,FALSE)</f>
        <v>0</v>
      </c>
      <c r="F819" s="4">
        <f t="shared" si="24"/>
        <v>0</v>
      </c>
      <c r="I819" s="4">
        <f>VLOOKUP(A819,'High-confidence mito. proteome'!A:I,9,FALSE)</f>
        <v>0</v>
      </c>
      <c r="J819" s="4">
        <f t="shared" si="25"/>
        <v>0</v>
      </c>
    </row>
    <row r="820" spans="1:10" x14ac:dyDescent="0.2">
      <c r="A820" s="4" t="s">
        <v>1912</v>
      </c>
      <c r="B820" s="4" t="s">
        <v>1913</v>
      </c>
      <c r="C820" s="4" t="s">
        <v>3820</v>
      </c>
      <c r="D820" s="4">
        <v>470</v>
      </c>
      <c r="E820" s="4">
        <f>VLOOKUP(A820,'High-confidence mito. proteome'!A:G,7,FALSE)</f>
        <v>0</v>
      </c>
      <c r="F820" s="4">
        <f t="shared" si="24"/>
        <v>0</v>
      </c>
      <c r="I820" s="4">
        <f>VLOOKUP(A820,'High-confidence mito. proteome'!A:I,9,FALSE)</f>
        <v>0</v>
      </c>
      <c r="J820" s="4">
        <f t="shared" si="25"/>
        <v>0</v>
      </c>
    </row>
    <row r="821" spans="1:10" x14ac:dyDescent="0.2">
      <c r="A821" s="4" t="s">
        <v>1403</v>
      </c>
      <c r="B821" s="4" t="s">
        <v>1404</v>
      </c>
      <c r="C821" s="4" t="s">
        <v>4019</v>
      </c>
      <c r="D821" s="4">
        <v>958</v>
      </c>
      <c r="E821" s="4">
        <f>VLOOKUP(A821,'High-confidence mito. proteome'!A:G,7,FALSE)</f>
        <v>27345</v>
      </c>
      <c r="F821" s="4">
        <f t="shared" si="24"/>
        <v>26196510</v>
      </c>
      <c r="I821" s="4">
        <f>VLOOKUP(A821,'High-confidence mito. proteome'!A:I,9,FALSE)</f>
        <v>16147</v>
      </c>
      <c r="J821" s="4">
        <f t="shared" si="25"/>
        <v>15468826</v>
      </c>
    </row>
    <row r="822" spans="1:10" x14ac:dyDescent="0.2">
      <c r="A822" s="4" t="s">
        <v>343</v>
      </c>
      <c r="B822" s="4" t="s">
        <v>344</v>
      </c>
      <c r="C822" s="4" t="s">
        <v>3816</v>
      </c>
      <c r="D822" s="4">
        <v>985</v>
      </c>
      <c r="E822" s="4">
        <f>VLOOKUP(A822,'High-confidence mito. proteome'!A:G,7,FALSE)</f>
        <v>0</v>
      </c>
      <c r="F822" s="4">
        <f t="shared" si="24"/>
        <v>0</v>
      </c>
      <c r="I822" s="4">
        <f>VLOOKUP(A822,'High-confidence mito. proteome'!A:I,9,FALSE)</f>
        <v>0</v>
      </c>
      <c r="J822" s="4">
        <f t="shared" si="25"/>
        <v>0</v>
      </c>
    </row>
    <row r="823" spans="1:10" x14ac:dyDescent="0.2">
      <c r="A823" s="4" t="s">
        <v>1639</v>
      </c>
      <c r="B823" s="4" t="s">
        <v>1640</v>
      </c>
      <c r="C823" s="4" t="s">
        <v>4020</v>
      </c>
      <c r="D823" s="4">
        <v>506</v>
      </c>
      <c r="E823" s="4">
        <f>VLOOKUP(A823,'High-confidence mito. proteome'!A:G,7,FALSE)</f>
        <v>15307</v>
      </c>
      <c r="F823" s="4">
        <f t="shared" si="24"/>
        <v>7745342</v>
      </c>
      <c r="I823" s="4">
        <f>VLOOKUP(A823,'High-confidence mito. proteome'!A:I,9,FALSE)</f>
        <v>13643</v>
      </c>
      <c r="J823" s="4">
        <f t="shared" si="25"/>
        <v>6903358</v>
      </c>
    </row>
    <row r="824" spans="1:10" x14ac:dyDescent="0.2">
      <c r="A824" s="4" t="s">
        <v>542</v>
      </c>
      <c r="B824" s="4" t="s">
        <v>543</v>
      </c>
      <c r="C824" s="4"/>
      <c r="D824" s="4">
        <v>663</v>
      </c>
      <c r="E824" s="4">
        <f>VLOOKUP(A824,'High-confidence mito. proteome'!A:G,7,FALSE)</f>
        <v>3</v>
      </c>
      <c r="F824" s="4">
        <f t="shared" si="24"/>
        <v>1989</v>
      </c>
      <c r="I824" s="4">
        <f>VLOOKUP(A824,'High-confidence mito. proteome'!A:I,9,FALSE)</f>
        <v>6</v>
      </c>
      <c r="J824" s="4">
        <f t="shared" si="25"/>
        <v>3978</v>
      </c>
    </row>
    <row r="825" spans="1:10" x14ac:dyDescent="0.2">
      <c r="A825" s="4" t="s">
        <v>2316</v>
      </c>
      <c r="B825" s="4" t="s">
        <v>2317</v>
      </c>
      <c r="C825" s="4" t="s">
        <v>3936</v>
      </c>
      <c r="D825" s="4">
        <v>692</v>
      </c>
      <c r="E825" s="4">
        <f>VLOOKUP(A825,'High-confidence mito. proteome'!A:G,7,FALSE)</f>
        <v>1251</v>
      </c>
      <c r="F825" s="4">
        <f t="shared" si="24"/>
        <v>865692</v>
      </c>
      <c r="I825" s="4">
        <f>VLOOKUP(A825,'High-confidence mito. proteome'!A:I,9,FALSE)</f>
        <v>1971</v>
      </c>
      <c r="J825" s="4">
        <f t="shared" si="25"/>
        <v>1363932</v>
      </c>
    </row>
    <row r="826" spans="1:10" x14ac:dyDescent="0.2">
      <c r="A826" s="4" t="s">
        <v>2319</v>
      </c>
      <c r="B826" s="4" t="s">
        <v>2320</v>
      </c>
      <c r="C826" s="4" t="s">
        <v>3772</v>
      </c>
      <c r="D826" s="4">
        <v>631</v>
      </c>
      <c r="E826" s="4">
        <f>VLOOKUP(A826,'High-confidence mito. proteome'!A:G,7,FALSE)</f>
        <v>3120</v>
      </c>
      <c r="F826" s="4">
        <f t="shared" si="24"/>
        <v>1968720</v>
      </c>
      <c r="I826" s="4">
        <f>VLOOKUP(A826,'High-confidence mito. proteome'!A:I,9,FALSE)</f>
        <v>6218</v>
      </c>
      <c r="J826" s="4">
        <f t="shared" si="25"/>
        <v>3923558</v>
      </c>
    </row>
    <row r="827" spans="1:10" x14ac:dyDescent="0.2">
      <c r="A827" s="4" t="s">
        <v>1471</v>
      </c>
      <c r="B827" s="4" t="s">
        <v>1472</v>
      </c>
      <c r="C827" s="4" t="s">
        <v>3705</v>
      </c>
      <c r="D827" s="4">
        <v>519</v>
      </c>
      <c r="E827" s="4">
        <f>VLOOKUP(A827,'High-confidence mito. proteome'!A:G,7,FALSE)</f>
        <v>65605</v>
      </c>
      <c r="F827" s="4">
        <f t="shared" si="24"/>
        <v>34048995</v>
      </c>
      <c r="I827" s="4">
        <f>VLOOKUP(A827,'High-confidence mito. proteome'!A:I,9,FALSE)</f>
        <v>1088904</v>
      </c>
      <c r="J827" s="4">
        <f t="shared" si="25"/>
        <v>565141176</v>
      </c>
    </row>
    <row r="828" spans="1:10" x14ac:dyDescent="0.2">
      <c r="A828" s="4" t="s">
        <v>2365</v>
      </c>
      <c r="B828" s="4" t="s">
        <v>2366</v>
      </c>
      <c r="C828" s="4" t="s">
        <v>3941</v>
      </c>
      <c r="D828" s="4">
        <v>606</v>
      </c>
      <c r="E828" s="4">
        <f>VLOOKUP(A828,'High-confidence mito. proteome'!A:G,7,FALSE)</f>
        <v>0</v>
      </c>
      <c r="F828" s="4">
        <f t="shared" si="24"/>
        <v>0</v>
      </c>
      <c r="I828" s="4">
        <f>VLOOKUP(A828,'High-confidence mito. proteome'!A:I,9,FALSE)</f>
        <v>0</v>
      </c>
      <c r="J828" s="4">
        <f t="shared" si="25"/>
        <v>0</v>
      </c>
    </row>
    <row r="829" spans="1:10" x14ac:dyDescent="0.2">
      <c r="A829" s="4" t="s">
        <v>1925</v>
      </c>
      <c r="B829" s="4" t="s">
        <v>1926</v>
      </c>
      <c r="C829" s="4" t="s">
        <v>3589</v>
      </c>
      <c r="D829" s="4">
        <v>121</v>
      </c>
      <c r="E829" s="4">
        <f>VLOOKUP(A829,'High-confidence mito. proteome'!A:G,7,FALSE)</f>
        <v>679</v>
      </c>
      <c r="F829" s="4">
        <f t="shared" si="24"/>
        <v>82159</v>
      </c>
      <c r="I829" s="4">
        <f>VLOOKUP(A829,'High-confidence mito. proteome'!A:I,9,FALSE)</f>
        <v>1478</v>
      </c>
      <c r="J829" s="4">
        <f t="shared" si="25"/>
        <v>178838</v>
      </c>
    </row>
    <row r="830" spans="1:10" x14ac:dyDescent="0.2">
      <c r="A830" s="4" t="s">
        <v>1778</v>
      </c>
      <c r="B830" s="4" t="s">
        <v>1779</v>
      </c>
      <c r="C830" s="4" t="s">
        <v>3652</v>
      </c>
      <c r="D830" s="4">
        <v>357</v>
      </c>
      <c r="E830" s="4">
        <f>VLOOKUP(A830,'High-confidence mito. proteome'!A:G,7,FALSE)</f>
        <v>553</v>
      </c>
      <c r="F830" s="4">
        <f t="shared" si="24"/>
        <v>197421</v>
      </c>
      <c r="I830" s="4">
        <f>VLOOKUP(A830,'High-confidence mito. proteome'!A:I,9,FALSE)</f>
        <v>399</v>
      </c>
      <c r="J830" s="4">
        <f t="shared" si="25"/>
        <v>142443</v>
      </c>
    </row>
    <row r="831" spans="1:10" x14ac:dyDescent="0.2">
      <c r="A831" s="4" t="s">
        <v>752</v>
      </c>
      <c r="B831" s="4" t="s">
        <v>753</v>
      </c>
      <c r="C831" s="4" t="s">
        <v>4021</v>
      </c>
      <c r="D831" s="4">
        <v>737</v>
      </c>
      <c r="E831" s="4">
        <f>VLOOKUP(A831,'High-confidence mito. proteome'!A:G,7,FALSE)</f>
        <v>83</v>
      </c>
      <c r="F831" s="4">
        <f t="shared" si="24"/>
        <v>61171</v>
      </c>
      <c r="I831" s="4">
        <f>VLOOKUP(A831,'High-confidence mito. proteome'!A:I,9,FALSE)</f>
        <v>80</v>
      </c>
      <c r="J831" s="4">
        <f t="shared" si="25"/>
        <v>58960</v>
      </c>
    </row>
    <row r="832" spans="1:10" x14ac:dyDescent="0.2">
      <c r="A832" s="4" t="s">
        <v>1979</v>
      </c>
      <c r="B832" s="4"/>
      <c r="C832" s="4"/>
      <c r="D832" s="4">
        <v>165</v>
      </c>
      <c r="E832" s="4">
        <f>VLOOKUP(A832,'High-confidence mito. proteome'!A:G,7,FALSE)</f>
        <v>0</v>
      </c>
      <c r="F832" s="4">
        <f t="shared" si="24"/>
        <v>0</v>
      </c>
      <c r="I832" s="4">
        <f>VLOOKUP(A832,'High-confidence mito. proteome'!A:I,9,FALSE)</f>
        <v>0</v>
      </c>
      <c r="J832" s="4">
        <f t="shared" si="25"/>
        <v>0</v>
      </c>
    </row>
    <row r="833" spans="1:10" x14ac:dyDescent="0.2">
      <c r="A833" s="4" t="s">
        <v>1573</v>
      </c>
      <c r="B833" s="4" t="s">
        <v>1574</v>
      </c>
      <c r="C833" s="4" t="s">
        <v>4022</v>
      </c>
      <c r="D833" s="4">
        <v>1002</v>
      </c>
      <c r="E833" s="4">
        <f>VLOOKUP(A833,'High-confidence mito. proteome'!A:G,7,FALSE)</f>
        <v>4240</v>
      </c>
      <c r="F833" s="4">
        <f t="shared" si="24"/>
        <v>4248480</v>
      </c>
      <c r="I833" s="4">
        <f>VLOOKUP(A833,'High-confidence mito. proteome'!A:I,9,FALSE)</f>
        <v>11880</v>
      </c>
      <c r="J833" s="4">
        <f t="shared" si="25"/>
        <v>11903760</v>
      </c>
    </row>
    <row r="834" spans="1:10" x14ac:dyDescent="0.2">
      <c r="A834" s="4" t="s">
        <v>1976</v>
      </c>
      <c r="B834" s="4" t="s">
        <v>1977</v>
      </c>
      <c r="C834" s="4" t="s">
        <v>3571</v>
      </c>
      <c r="D834" s="4">
        <v>207</v>
      </c>
      <c r="E834" s="4">
        <f>VLOOKUP(A834,'High-confidence mito. proteome'!A:G,7,FALSE)</f>
        <v>0</v>
      </c>
      <c r="F834" s="4">
        <f t="shared" si="24"/>
        <v>0</v>
      </c>
      <c r="I834" s="4">
        <f>VLOOKUP(A834,'High-confidence mito. proteome'!A:I,9,FALSE)</f>
        <v>0</v>
      </c>
      <c r="J834" s="4">
        <f t="shared" si="25"/>
        <v>0</v>
      </c>
    </row>
    <row r="835" spans="1:10" x14ac:dyDescent="0.2">
      <c r="A835" s="4" t="s">
        <v>1942</v>
      </c>
      <c r="B835" s="4" t="s">
        <v>1943</v>
      </c>
      <c r="C835" s="4" t="s">
        <v>3688</v>
      </c>
      <c r="D835" s="4">
        <v>150</v>
      </c>
      <c r="E835" s="4">
        <f>VLOOKUP(A835,'High-confidence mito. proteome'!A:G,7,FALSE)</f>
        <v>12541</v>
      </c>
      <c r="F835" s="4">
        <f t="shared" ref="F835:F898" si="26">D835*E835</f>
        <v>1881150</v>
      </c>
      <c r="I835" s="4">
        <f>VLOOKUP(A835,'High-confidence mito. proteome'!A:I,9,FALSE)</f>
        <v>17790</v>
      </c>
      <c r="J835" s="4">
        <f t="shared" ref="J835:J898" si="27">I835*D835</f>
        <v>2668500</v>
      </c>
    </row>
    <row r="836" spans="1:10" x14ac:dyDescent="0.2">
      <c r="A836" s="4" t="s">
        <v>1939</v>
      </c>
      <c r="B836" s="4" t="s">
        <v>1940</v>
      </c>
      <c r="C836" s="4" t="s">
        <v>4023</v>
      </c>
      <c r="D836" s="4">
        <v>413</v>
      </c>
      <c r="E836" s="4">
        <f>VLOOKUP(A836,'High-confidence mito. proteome'!A:G,7,FALSE)</f>
        <v>0</v>
      </c>
      <c r="F836" s="4">
        <f t="shared" si="26"/>
        <v>0</v>
      </c>
      <c r="I836" s="4">
        <f>VLOOKUP(A836,'High-confidence mito. proteome'!A:I,9,FALSE)</f>
        <v>0</v>
      </c>
      <c r="J836" s="4">
        <f t="shared" si="27"/>
        <v>0</v>
      </c>
    </row>
    <row r="837" spans="1:10" x14ac:dyDescent="0.2">
      <c r="A837" s="4" t="s">
        <v>1843</v>
      </c>
      <c r="B837" s="4" t="s">
        <v>1844</v>
      </c>
      <c r="C837" s="4" t="s">
        <v>3705</v>
      </c>
      <c r="D837" s="4">
        <v>500</v>
      </c>
      <c r="E837" s="4">
        <f>VLOOKUP(A837,'High-confidence mito. proteome'!A:G,7,FALSE)</f>
        <v>196889</v>
      </c>
      <c r="F837" s="4">
        <f t="shared" si="26"/>
        <v>98444500</v>
      </c>
      <c r="I837" s="4">
        <f>VLOOKUP(A837,'High-confidence mito. proteome'!A:I,9,FALSE)</f>
        <v>123824</v>
      </c>
      <c r="J837" s="4">
        <f t="shared" si="27"/>
        <v>61912000</v>
      </c>
    </row>
    <row r="838" spans="1:10" x14ac:dyDescent="0.2">
      <c r="A838" s="4" t="s">
        <v>1936</v>
      </c>
      <c r="B838" s="4" t="s">
        <v>1937</v>
      </c>
      <c r="C838" s="4" t="s">
        <v>3640</v>
      </c>
      <c r="D838" s="4">
        <v>476</v>
      </c>
      <c r="E838" s="4">
        <f>VLOOKUP(A838,'High-confidence mito. proteome'!A:G,7,FALSE)</f>
        <v>4095</v>
      </c>
      <c r="F838" s="4">
        <f t="shared" si="26"/>
        <v>1949220</v>
      </c>
      <c r="I838" s="4">
        <f>VLOOKUP(A838,'High-confidence mito. proteome'!A:I,9,FALSE)</f>
        <v>4055</v>
      </c>
      <c r="J838" s="4">
        <f t="shared" si="27"/>
        <v>1930180</v>
      </c>
    </row>
    <row r="839" spans="1:10" x14ac:dyDescent="0.2">
      <c r="A839" s="4" t="s">
        <v>2352</v>
      </c>
      <c r="B839" s="4" t="s">
        <v>2353</v>
      </c>
      <c r="C839" s="4" t="s">
        <v>4024</v>
      </c>
      <c r="D839" s="4">
        <v>335</v>
      </c>
      <c r="E839" s="4">
        <f>VLOOKUP(A839,'High-confidence mito. proteome'!A:G,7,FALSE)</f>
        <v>35</v>
      </c>
      <c r="F839" s="4">
        <f t="shared" si="26"/>
        <v>11725</v>
      </c>
      <c r="I839" s="4">
        <f>VLOOKUP(A839,'High-confidence mito. proteome'!A:I,9,FALSE)</f>
        <v>32</v>
      </c>
      <c r="J839" s="4">
        <f t="shared" si="27"/>
        <v>10720</v>
      </c>
    </row>
    <row r="840" spans="1:10" x14ac:dyDescent="0.2">
      <c r="A840" s="4" t="s">
        <v>1951</v>
      </c>
      <c r="B840" s="4" t="s">
        <v>1952</v>
      </c>
      <c r="C840" s="4" t="s">
        <v>4025</v>
      </c>
      <c r="D840" s="4">
        <v>499</v>
      </c>
      <c r="E840" s="4">
        <f>VLOOKUP(A840,'High-confidence mito. proteome'!A:G,7,FALSE)</f>
        <v>136</v>
      </c>
      <c r="F840" s="4">
        <f t="shared" si="26"/>
        <v>67864</v>
      </c>
      <c r="I840" s="4">
        <f>VLOOKUP(A840,'High-confidence mito. proteome'!A:I,9,FALSE)</f>
        <v>229</v>
      </c>
      <c r="J840" s="4">
        <f t="shared" si="27"/>
        <v>114271</v>
      </c>
    </row>
    <row r="841" spans="1:10" x14ac:dyDescent="0.2">
      <c r="A841" s="4" t="s">
        <v>170</v>
      </c>
      <c r="B841" s="4" t="s">
        <v>171</v>
      </c>
      <c r="C841" s="4" t="s">
        <v>3546</v>
      </c>
      <c r="D841" s="4">
        <v>244</v>
      </c>
      <c r="E841" s="4">
        <f>VLOOKUP(A841,'High-confidence mito. proteome'!A:G,7,FALSE)</f>
        <v>10307</v>
      </c>
      <c r="F841" s="4">
        <f t="shared" si="26"/>
        <v>2514908</v>
      </c>
      <c r="I841" s="4">
        <f>VLOOKUP(A841,'High-confidence mito. proteome'!A:I,9,FALSE)</f>
        <v>40666</v>
      </c>
      <c r="J841" s="4">
        <f t="shared" si="27"/>
        <v>9922504</v>
      </c>
    </row>
    <row r="842" spans="1:10" x14ac:dyDescent="0.2">
      <c r="A842" s="4" t="s">
        <v>1948</v>
      </c>
      <c r="B842" s="4" t="s">
        <v>1949</v>
      </c>
      <c r="C842" s="4" t="s">
        <v>3557</v>
      </c>
      <c r="D842" s="4">
        <v>467</v>
      </c>
      <c r="E842" s="4">
        <f>VLOOKUP(A842,'High-confidence mito. proteome'!A:G,7,FALSE)</f>
        <v>0</v>
      </c>
      <c r="F842" s="4">
        <f t="shared" si="26"/>
        <v>0</v>
      </c>
      <c r="I842" s="4">
        <f>VLOOKUP(A842,'High-confidence mito. proteome'!A:I,9,FALSE)</f>
        <v>0</v>
      </c>
      <c r="J842" s="4">
        <f t="shared" si="27"/>
        <v>0</v>
      </c>
    </row>
    <row r="843" spans="1:10" x14ac:dyDescent="0.2">
      <c r="A843" s="4" t="s">
        <v>1426</v>
      </c>
      <c r="B843" s="4" t="s">
        <v>1427</v>
      </c>
      <c r="C843" s="4" t="s">
        <v>4026</v>
      </c>
      <c r="D843" s="4">
        <v>483</v>
      </c>
      <c r="E843" s="4">
        <f>VLOOKUP(A843,'High-confidence mito. proteome'!A:G,7,FALSE)</f>
        <v>17034</v>
      </c>
      <c r="F843" s="4">
        <f t="shared" si="26"/>
        <v>8227422</v>
      </c>
      <c r="I843" s="4">
        <f>VLOOKUP(A843,'High-confidence mito. proteome'!A:I,9,FALSE)</f>
        <v>14368</v>
      </c>
      <c r="J843" s="4">
        <f t="shared" si="27"/>
        <v>6939744</v>
      </c>
    </row>
    <row r="844" spans="1:10" x14ac:dyDescent="0.2">
      <c r="A844" s="4" t="s">
        <v>1576</v>
      </c>
      <c r="B844" s="4" t="s">
        <v>1577</v>
      </c>
      <c r="C844" s="4" t="s">
        <v>4027</v>
      </c>
      <c r="D844" s="4">
        <v>492</v>
      </c>
      <c r="E844" s="4">
        <f>VLOOKUP(A844,'High-confidence mito. proteome'!A:G,7,FALSE)</f>
        <v>511</v>
      </c>
      <c r="F844" s="4">
        <f t="shared" si="26"/>
        <v>251412</v>
      </c>
      <c r="I844" s="4">
        <f>VLOOKUP(A844,'High-confidence mito. proteome'!A:I,9,FALSE)</f>
        <v>905</v>
      </c>
      <c r="J844" s="4">
        <f t="shared" si="27"/>
        <v>445260</v>
      </c>
    </row>
    <row r="845" spans="1:10" x14ac:dyDescent="0.2">
      <c r="A845" s="4" t="s">
        <v>1962</v>
      </c>
      <c r="B845" s="4" t="s">
        <v>1963</v>
      </c>
      <c r="C845" s="4" t="s">
        <v>3613</v>
      </c>
      <c r="D845" s="4">
        <v>113</v>
      </c>
      <c r="E845" s="4">
        <f>VLOOKUP(A845,'High-confidence mito. proteome'!A:G,7,FALSE)</f>
        <v>4373</v>
      </c>
      <c r="F845" s="4">
        <f t="shared" si="26"/>
        <v>494149</v>
      </c>
      <c r="I845" s="4">
        <f>VLOOKUP(A845,'High-confidence mito. proteome'!A:I,9,FALSE)</f>
        <v>8171</v>
      </c>
      <c r="J845" s="4">
        <f t="shared" si="27"/>
        <v>923323</v>
      </c>
    </row>
    <row r="846" spans="1:10" x14ac:dyDescent="0.2">
      <c r="A846" s="4" t="s">
        <v>1959</v>
      </c>
      <c r="B846" s="4" t="s">
        <v>1960</v>
      </c>
      <c r="C846" s="4" t="s">
        <v>4028</v>
      </c>
      <c r="D846" s="4">
        <v>182</v>
      </c>
      <c r="E846" s="4">
        <f>VLOOKUP(A846,'High-confidence mito. proteome'!A:G,7,FALSE)</f>
        <v>121</v>
      </c>
      <c r="F846" s="4">
        <f t="shared" si="26"/>
        <v>22022</v>
      </c>
      <c r="I846" s="4">
        <f>VLOOKUP(A846,'High-confidence mito. proteome'!A:I,9,FALSE)</f>
        <v>242</v>
      </c>
      <c r="J846" s="4">
        <f t="shared" si="27"/>
        <v>44044</v>
      </c>
    </row>
    <row r="847" spans="1:10" x14ac:dyDescent="0.2">
      <c r="A847" s="4" t="s">
        <v>1956</v>
      </c>
      <c r="B847" s="4" t="s">
        <v>1957</v>
      </c>
      <c r="C847" s="4" t="s">
        <v>3580</v>
      </c>
      <c r="D847" s="4">
        <v>468</v>
      </c>
      <c r="E847" s="4">
        <f>VLOOKUP(A847,'High-confidence mito. proteome'!A:G,7,FALSE)</f>
        <v>173</v>
      </c>
      <c r="F847" s="4">
        <f t="shared" si="26"/>
        <v>80964</v>
      </c>
      <c r="I847" s="4">
        <f>VLOOKUP(A847,'High-confidence mito. proteome'!A:I,9,FALSE)</f>
        <v>224</v>
      </c>
      <c r="J847" s="4">
        <f t="shared" si="27"/>
        <v>104832</v>
      </c>
    </row>
    <row r="848" spans="1:10" x14ac:dyDescent="0.2">
      <c r="A848" s="4" t="s">
        <v>384</v>
      </c>
      <c r="B848" s="4" t="s">
        <v>385</v>
      </c>
      <c r="C848" s="4" t="s">
        <v>4029</v>
      </c>
      <c r="D848" s="4">
        <v>658</v>
      </c>
      <c r="E848" s="4">
        <f>VLOOKUP(A848,'High-confidence mito. proteome'!A:G,7,FALSE)</f>
        <v>208</v>
      </c>
      <c r="F848" s="4">
        <f t="shared" si="26"/>
        <v>136864</v>
      </c>
      <c r="I848" s="4">
        <f>VLOOKUP(A848,'High-confidence mito. proteome'!A:I,9,FALSE)</f>
        <v>364</v>
      </c>
      <c r="J848" s="4">
        <f t="shared" si="27"/>
        <v>239512</v>
      </c>
    </row>
    <row r="849" spans="1:10" x14ac:dyDescent="0.2">
      <c r="A849" s="4" t="s">
        <v>1954</v>
      </c>
      <c r="B849" s="4" t="s">
        <v>2610</v>
      </c>
      <c r="C849" s="4" t="s">
        <v>4030</v>
      </c>
      <c r="D849" s="4">
        <v>248</v>
      </c>
      <c r="E849" s="4">
        <f>VLOOKUP(A849,'High-confidence mito. proteome'!A:G,7,FALSE)</f>
        <v>168</v>
      </c>
      <c r="F849" s="4">
        <f t="shared" si="26"/>
        <v>41664</v>
      </c>
      <c r="I849" s="4">
        <f>VLOOKUP(A849,'High-confidence mito. proteome'!A:I,9,FALSE)</f>
        <v>367</v>
      </c>
      <c r="J849" s="4">
        <f t="shared" si="27"/>
        <v>91016</v>
      </c>
    </row>
    <row r="850" spans="1:10" x14ac:dyDescent="0.2">
      <c r="A850" s="4" t="s">
        <v>1968</v>
      </c>
      <c r="B850" s="4" t="s">
        <v>2621</v>
      </c>
      <c r="C850" s="4" t="s">
        <v>4031</v>
      </c>
      <c r="D850" s="4">
        <v>657</v>
      </c>
      <c r="E850" s="4">
        <f>VLOOKUP(A850,'High-confidence mito. proteome'!A:G,7,FALSE)</f>
        <v>35</v>
      </c>
      <c r="F850" s="4">
        <f t="shared" si="26"/>
        <v>22995</v>
      </c>
      <c r="I850" s="4">
        <f>VLOOKUP(A850,'High-confidence mito. proteome'!A:I,9,FALSE)</f>
        <v>100</v>
      </c>
      <c r="J850" s="4">
        <f t="shared" si="27"/>
        <v>65700</v>
      </c>
    </row>
    <row r="851" spans="1:10" x14ac:dyDescent="0.2">
      <c r="A851" s="4" t="s">
        <v>1965</v>
      </c>
      <c r="B851" s="4" t="s">
        <v>1966</v>
      </c>
      <c r="C851" s="4" t="s">
        <v>3570</v>
      </c>
      <c r="D851" s="4">
        <v>344</v>
      </c>
      <c r="E851" s="4">
        <f>VLOOKUP(A851,'High-confidence mito. proteome'!A:G,7,FALSE)</f>
        <v>987</v>
      </c>
      <c r="F851" s="4">
        <f t="shared" si="26"/>
        <v>339528</v>
      </c>
      <c r="I851" s="4">
        <f>VLOOKUP(A851,'High-confidence mito. proteome'!A:I,9,FALSE)</f>
        <v>1436</v>
      </c>
      <c r="J851" s="4">
        <f t="shared" si="27"/>
        <v>493984</v>
      </c>
    </row>
    <row r="852" spans="1:10" x14ac:dyDescent="0.2">
      <c r="A852" s="4" t="s">
        <v>462</v>
      </c>
      <c r="B852" s="4" t="s">
        <v>463</v>
      </c>
      <c r="C852" s="4" t="s">
        <v>3545</v>
      </c>
      <c r="D852" s="4">
        <v>300</v>
      </c>
      <c r="E852" s="4">
        <f>VLOOKUP(A852,'High-confidence mito. proteome'!A:G,7,FALSE)</f>
        <v>452</v>
      </c>
      <c r="F852" s="4">
        <f t="shared" si="26"/>
        <v>135600</v>
      </c>
      <c r="I852" s="4">
        <f>VLOOKUP(A852,'High-confidence mito. proteome'!A:I,9,FALSE)</f>
        <v>855</v>
      </c>
      <c r="J852" s="4">
        <f t="shared" si="27"/>
        <v>256500</v>
      </c>
    </row>
    <row r="853" spans="1:10" x14ac:dyDescent="0.2">
      <c r="A853" s="4" t="s">
        <v>1973</v>
      </c>
      <c r="B853" s="4" t="s">
        <v>1974</v>
      </c>
      <c r="C853" s="4" t="s">
        <v>4007</v>
      </c>
      <c r="D853" s="4">
        <v>310</v>
      </c>
      <c r="E853" s="4">
        <f>VLOOKUP(A853,'High-confidence mito. proteome'!A:G,7,FALSE)</f>
        <v>4201</v>
      </c>
      <c r="F853" s="4">
        <f t="shared" si="26"/>
        <v>1302310</v>
      </c>
      <c r="I853" s="4">
        <f>VLOOKUP(A853,'High-confidence mito. proteome'!A:I,9,FALSE)</f>
        <v>18029</v>
      </c>
      <c r="J853" s="4">
        <f t="shared" si="27"/>
        <v>5588990</v>
      </c>
    </row>
    <row r="854" spans="1:10" x14ac:dyDescent="0.2">
      <c r="A854" s="4" t="s">
        <v>1970</v>
      </c>
      <c r="B854" s="4" t="s">
        <v>1971</v>
      </c>
      <c r="C854" s="4" t="s">
        <v>4032</v>
      </c>
      <c r="D854" s="4">
        <v>165</v>
      </c>
      <c r="E854" s="4">
        <f>VLOOKUP(A854,'High-confidence mito. proteome'!A:G,7,FALSE)</f>
        <v>852</v>
      </c>
      <c r="F854" s="4">
        <f t="shared" si="26"/>
        <v>140580</v>
      </c>
      <c r="I854" s="4">
        <f>VLOOKUP(A854,'High-confidence mito. proteome'!A:I,9,FALSE)</f>
        <v>1679</v>
      </c>
      <c r="J854" s="4">
        <f t="shared" si="27"/>
        <v>277035</v>
      </c>
    </row>
    <row r="855" spans="1:10" x14ac:dyDescent="0.2">
      <c r="A855" s="4" t="s">
        <v>2343</v>
      </c>
      <c r="B855" s="4" t="s">
        <v>2344</v>
      </c>
      <c r="C855" s="4" t="s">
        <v>4033</v>
      </c>
      <c r="D855" s="4">
        <v>173</v>
      </c>
      <c r="E855" s="4">
        <f>VLOOKUP(A855,'High-confidence mito. proteome'!A:G,7,FALSE)</f>
        <v>0</v>
      </c>
      <c r="F855" s="4">
        <f t="shared" si="26"/>
        <v>0</v>
      </c>
      <c r="I855" s="4">
        <f>VLOOKUP(A855,'High-confidence mito. proteome'!A:I,9,FALSE)</f>
        <v>0</v>
      </c>
      <c r="J855" s="4">
        <f t="shared" si="27"/>
        <v>0</v>
      </c>
    </row>
    <row r="856" spans="1:10" x14ac:dyDescent="0.2">
      <c r="A856" s="4" t="s">
        <v>2566</v>
      </c>
      <c r="B856" s="4" t="s">
        <v>2567</v>
      </c>
      <c r="C856" s="4" t="s">
        <v>3569</v>
      </c>
      <c r="D856" s="4">
        <v>253</v>
      </c>
      <c r="E856" s="4">
        <f>VLOOKUP(A856,'High-confidence mito. proteome'!A:G,7,FALSE)</f>
        <v>0</v>
      </c>
      <c r="F856" s="4">
        <f t="shared" si="26"/>
        <v>0</v>
      </c>
      <c r="I856" s="4">
        <f>VLOOKUP(A856,'High-confidence mito. proteome'!A:I,9,FALSE)</f>
        <v>0</v>
      </c>
      <c r="J856" s="4">
        <f t="shared" si="27"/>
        <v>0</v>
      </c>
    </row>
    <row r="857" spans="1:10" x14ac:dyDescent="0.2">
      <c r="A857" s="4" t="s">
        <v>366</v>
      </c>
      <c r="B857" s="4" t="s">
        <v>367</v>
      </c>
      <c r="C857" s="4" t="s">
        <v>3816</v>
      </c>
      <c r="D857" s="4">
        <v>1504</v>
      </c>
      <c r="E857" s="4">
        <f>VLOOKUP(A857,'High-confidence mito. proteome'!A:G,7,FALSE)</f>
        <v>0</v>
      </c>
      <c r="F857" s="4">
        <f t="shared" si="26"/>
        <v>0</v>
      </c>
      <c r="I857" s="4">
        <f>VLOOKUP(A857,'High-confidence mito. proteome'!A:I,9,FALSE)</f>
        <v>0</v>
      </c>
      <c r="J857" s="4">
        <f t="shared" si="27"/>
        <v>0</v>
      </c>
    </row>
    <row r="858" spans="1:10" x14ac:dyDescent="0.2">
      <c r="A858" s="4" t="s">
        <v>2466</v>
      </c>
      <c r="B858" s="4" t="s">
        <v>2467</v>
      </c>
      <c r="C858" s="4" t="s">
        <v>3571</v>
      </c>
      <c r="D858" s="4">
        <v>430</v>
      </c>
      <c r="E858" s="4">
        <f>VLOOKUP(A858,'High-confidence mito. proteome'!A:G,7,FALSE)</f>
        <v>0</v>
      </c>
      <c r="F858" s="4">
        <f t="shared" si="26"/>
        <v>0</v>
      </c>
      <c r="I858" s="4">
        <f>VLOOKUP(A858,'High-confidence mito. proteome'!A:I,9,FALSE)</f>
        <v>0</v>
      </c>
      <c r="J858" s="4">
        <f t="shared" si="27"/>
        <v>0</v>
      </c>
    </row>
    <row r="859" spans="1:10" x14ac:dyDescent="0.2">
      <c r="A859" s="4" t="s">
        <v>491</v>
      </c>
      <c r="B859" s="4" t="s">
        <v>492</v>
      </c>
      <c r="C859" s="4" t="s">
        <v>3545</v>
      </c>
      <c r="D859" s="4">
        <v>462</v>
      </c>
      <c r="E859" s="4">
        <f>VLOOKUP(A859,'High-confidence mito. proteome'!A:G,7,FALSE)</f>
        <v>0</v>
      </c>
      <c r="F859" s="4">
        <f t="shared" si="26"/>
        <v>0</v>
      </c>
      <c r="I859" s="4">
        <f>VLOOKUP(A859,'High-confidence mito. proteome'!A:I,9,FALSE)</f>
        <v>0</v>
      </c>
      <c r="J859" s="4">
        <f t="shared" si="27"/>
        <v>0</v>
      </c>
    </row>
    <row r="860" spans="1:10" x14ac:dyDescent="0.2">
      <c r="A860" s="4" t="s">
        <v>999</v>
      </c>
      <c r="B860" s="4" t="s">
        <v>1000</v>
      </c>
      <c r="C860" s="4" t="s">
        <v>3562</v>
      </c>
      <c r="D860" s="4">
        <v>297</v>
      </c>
      <c r="E860" s="4">
        <f>VLOOKUP(A860,'High-confidence mito. proteome'!A:G,7,FALSE)</f>
        <v>2211</v>
      </c>
      <c r="F860" s="4">
        <f t="shared" si="26"/>
        <v>656667</v>
      </c>
      <c r="I860" s="4">
        <f>VLOOKUP(A860,'High-confidence mito. proteome'!A:I,9,FALSE)</f>
        <v>3541</v>
      </c>
      <c r="J860" s="4">
        <f t="shared" si="27"/>
        <v>1051677</v>
      </c>
    </row>
    <row r="861" spans="1:10" x14ac:dyDescent="0.2">
      <c r="A861" s="4" t="s">
        <v>10</v>
      </c>
      <c r="B861" s="4" t="s">
        <v>11</v>
      </c>
      <c r="C861" s="4" t="s">
        <v>4034</v>
      </c>
      <c r="D861" s="4">
        <v>93</v>
      </c>
      <c r="E861" s="4">
        <f>VLOOKUP(A861,'High-confidence mito. proteome'!A:G,7,FALSE)</f>
        <v>206</v>
      </c>
      <c r="F861" s="4">
        <f t="shared" si="26"/>
        <v>19158</v>
      </c>
      <c r="I861" s="4">
        <f>VLOOKUP(A861,'High-confidence mito. proteome'!A:I,9,FALSE)</f>
        <v>489</v>
      </c>
      <c r="J861" s="4">
        <f t="shared" si="27"/>
        <v>45477</v>
      </c>
    </row>
    <row r="862" spans="1:10" x14ac:dyDescent="0.2">
      <c r="A862" s="4" t="s">
        <v>2226</v>
      </c>
      <c r="B862" s="4" t="s">
        <v>2227</v>
      </c>
      <c r="C862" s="4" t="s">
        <v>4035</v>
      </c>
      <c r="D862" s="4">
        <v>414</v>
      </c>
      <c r="E862" s="4">
        <f>VLOOKUP(A862,'High-confidence mito. proteome'!A:G,7,FALSE)</f>
        <v>2326</v>
      </c>
      <c r="F862" s="4">
        <f t="shared" si="26"/>
        <v>962964</v>
      </c>
      <c r="I862" s="4">
        <f>VLOOKUP(A862,'High-confidence mito. proteome'!A:I,9,FALSE)</f>
        <v>4152</v>
      </c>
      <c r="J862" s="4">
        <f t="shared" si="27"/>
        <v>1718928</v>
      </c>
    </row>
    <row r="863" spans="1:10" x14ac:dyDescent="0.2">
      <c r="A863" s="4" t="s">
        <v>2532</v>
      </c>
      <c r="B863" s="4" t="s">
        <v>2533</v>
      </c>
      <c r="C863" s="4" t="s">
        <v>3818</v>
      </c>
      <c r="D863" s="4">
        <v>68</v>
      </c>
      <c r="E863" s="4">
        <f>VLOOKUP(A863,'High-confidence mito. proteome'!A:G,7,FALSE)</f>
        <v>0</v>
      </c>
      <c r="F863" s="4">
        <f t="shared" si="26"/>
        <v>0</v>
      </c>
      <c r="I863" s="4">
        <f>VLOOKUP(A863,'High-confidence mito. proteome'!A:I,9,FALSE)</f>
        <v>0</v>
      </c>
      <c r="J863" s="4">
        <f t="shared" si="27"/>
        <v>0</v>
      </c>
    </row>
    <row r="864" spans="1:10" x14ac:dyDescent="0.2">
      <c r="A864" s="4" t="s">
        <v>2322</v>
      </c>
      <c r="B864" s="4" t="s">
        <v>2323</v>
      </c>
      <c r="C864" s="4" t="s">
        <v>4036</v>
      </c>
      <c r="D864" s="4">
        <v>273</v>
      </c>
      <c r="E864" s="4">
        <f>VLOOKUP(A864,'High-confidence mito. proteome'!A:G,7,FALSE)</f>
        <v>698</v>
      </c>
      <c r="F864" s="4">
        <f t="shared" si="26"/>
        <v>190554</v>
      </c>
      <c r="I864" s="4">
        <f>VLOOKUP(A864,'High-confidence mito. proteome'!A:I,9,FALSE)</f>
        <v>1388</v>
      </c>
      <c r="J864" s="4">
        <f t="shared" si="27"/>
        <v>378924</v>
      </c>
    </row>
    <row r="865" spans="1:10" x14ac:dyDescent="0.2">
      <c r="A865" s="4" t="s">
        <v>2325</v>
      </c>
      <c r="B865" s="4" t="s">
        <v>2326</v>
      </c>
      <c r="C865" s="4" t="s">
        <v>4037</v>
      </c>
      <c r="D865" s="4">
        <v>321</v>
      </c>
      <c r="E865" s="4">
        <f>VLOOKUP(A865,'High-confidence mito. proteome'!A:G,7,FALSE)</f>
        <v>2820</v>
      </c>
      <c r="F865" s="4">
        <f t="shared" si="26"/>
        <v>905220</v>
      </c>
      <c r="I865" s="4">
        <f>VLOOKUP(A865,'High-confidence mito. proteome'!A:I,9,FALSE)</f>
        <v>2312</v>
      </c>
      <c r="J865" s="4">
        <f t="shared" si="27"/>
        <v>742152</v>
      </c>
    </row>
    <row r="866" spans="1:10" x14ac:dyDescent="0.2">
      <c r="A866" s="4" t="s">
        <v>488</v>
      </c>
      <c r="B866" s="4" t="s">
        <v>489</v>
      </c>
      <c r="C866" s="4" t="s">
        <v>3767</v>
      </c>
      <c r="D866" s="4">
        <v>335</v>
      </c>
      <c r="E866" s="4">
        <f>VLOOKUP(A866,'High-confidence mito. proteome'!A:G,7,FALSE)</f>
        <v>2985</v>
      </c>
      <c r="F866" s="4">
        <f t="shared" si="26"/>
        <v>999975</v>
      </c>
      <c r="I866" s="4">
        <f>VLOOKUP(A866,'High-confidence mito. proteome'!A:I,9,FALSE)</f>
        <v>2687</v>
      </c>
      <c r="J866" s="4">
        <f t="shared" si="27"/>
        <v>900145</v>
      </c>
    </row>
    <row r="867" spans="1:10" x14ac:dyDescent="0.2">
      <c r="A867" s="4" t="s">
        <v>2328</v>
      </c>
      <c r="B867" s="4" t="s">
        <v>2329</v>
      </c>
      <c r="C867" s="4" t="s">
        <v>3580</v>
      </c>
      <c r="D867" s="4">
        <v>688</v>
      </c>
      <c r="E867" s="4">
        <f>VLOOKUP(A867,'High-confidence mito. proteome'!A:G,7,FALSE)</f>
        <v>1014</v>
      </c>
      <c r="F867" s="4">
        <f t="shared" si="26"/>
        <v>697632</v>
      </c>
      <c r="I867" s="4">
        <f>VLOOKUP(A867,'High-confidence mito. proteome'!A:I,9,FALSE)</f>
        <v>2972</v>
      </c>
      <c r="J867" s="4">
        <f t="shared" si="27"/>
        <v>2044736</v>
      </c>
    </row>
    <row r="868" spans="1:10" x14ac:dyDescent="0.2">
      <c r="A868" s="4" t="s">
        <v>2331</v>
      </c>
      <c r="B868" s="4" t="s">
        <v>2332</v>
      </c>
      <c r="C868" s="4" t="s">
        <v>3953</v>
      </c>
      <c r="D868" s="4">
        <v>484</v>
      </c>
      <c r="E868" s="4">
        <f>VLOOKUP(A868,'High-confidence mito. proteome'!A:G,7,FALSE)</f>
        <v>273</v>
      </c>
      <c r="F868" s="4">
        <f t="shared" si="26"/>
        <v>132132</v>
      </c>
      <c r="I868" s="4">
        <f>VLOOKUP(A868,'High-confidence mito. proteome'!A:I,9,FALSE)</f>
        <v>195</v>
      </c>
      <c r="J868" s="4">
        <f t="shared" si="27"/>
        <v>94380</v>
      </c>
    </row>
    <row r="869" spans="1:10" x14ac:dyDescent="0.2">
      <c r="A869" s="4" t="s">
        <v>2399</v>
      </c>
      <c r="B869" s="4" t="s">
        <v>2400</v>
      </c>
      <c r="C869" s="4" t="s">
        <v>4038</v>
      </c>
      <c r="D869" s="4">
        <v>172</v>
      </c>
      <c r="E869" s="4">
        <f>VLOOKUP(A869,'High-confidence mito. proteome'!A:G,7,FALSE)</f>
        <v>791</v>
      </c>
      <c r="F869" s="4">
        <f t="shared" si="26"/>
        <v>136052</v>
      </c>
      <c r="I869" s="4">
        <f>VLOOKUP(A869,'High-confidence mito. proteome'!A:I,9,FALSE)</f>
        <v>551</v>
      </c>
      <c r="J869" s="4">
        <f t="shared" si="27"/>
        <v>94772</v>
      </c>
    </row>
    <row r="870" spans="1:10" x14ac:dyDescent="0.2">
      <c r="A870" s="4" t="s">
        <v>248</v>
      </c>
      <c r="B870" s="4" t="s">
        <v>249</v>
      </c>
      <c r="C870" s="4" t="s">
        <v>4039</v>
      </c>
      <c r="D870" s="4">
        <v>488</v>
      </c>
      <c r="E870" s="4">
        <f>VLOOKUP(A870,'High-confidence mito. proteome'!A:G,7,FALSE)</f>
        <v>18946</v>
      </c>
      <c r="F870" s="4">
        <f t="shared" si="26"/>
        <v>9245648</v>
      </c>
      <c r="I870" s="4">
        <f>VLOOKUP(A870,'High-confidence mito. proteome'!A:I,9,FALSE)</f>
        <v>52344</v>
      </c>
      <c r="J870" s="4">
        <f t="shared" si="27"/>
        <v>25543872</v>
      </c>
    </row>
    <row r="871" spans="1:10" x14ac:dyDescent="0.2">
      <c r="A871" s="4" t="s">
        <v>828</v>
      </c>
      <c r="B871" s="4" t="s">
        <v>829</v>
      </c>
      <c r="C871" s="4" t="s">
        <v>3907</v>
      </c>
      <c r="D871" s="4">
        <v>773</v>
      </c>
      <c r="E871" s="4">
        <f>VLOOKUP(A871,'High-confidence mito. proteome'!A:G,7,FALSE)</f>
        <v>747</v>
      </c>
      <c r="F871" s="4">
        <f t="shared" si="26"/>
        <v>577431</v>
      </c>
      <c r="I871" s="4">
        <f>VLOOKUP(A871,'High-confidence mito. proteome'!A:I,9,FALSE)</f>
        <v>1017</v>
      </c>
      <c r="J871" s="4">
        <f t="shared" si="27"/>
        <v>786141</v>
      </c>
    </row>
    <row r="872" spans="1:10" x14ac:dyDescent="0.2">
      <c r="A872" s="4" t="s">
        <v>482</v>
      </c>
      <c r="B872" s="4" t="s">
        <v>483</v>
      </c>
      <c r="C872" s="4" t="s">
        <v>3546</v>
      </c>
      <c r="D872" s="4">
        <v>62</v>
      </c>
      <c r="E872" s="4">
        <f>VLOOKUP(A872,'High-confidence mito. proteome'!A:G,7,FALSE)</f>
        <v>34843</v>
      </c>
      <c r="F872" s="4">
        <f t="shared" si="26"/>
        <v>2160266</v>
      </c>
      <c r="I872" s="4">
        <f>VLOOKUP(A872,'High-confidence mito. proteome'!A:I,9,FALSE)</f>
        <v>137755</v>
      </c>
      <c r="J872" s="4">
        <f t="shared" si="27"/>
        <v>8540810</v>
      </c>
    </row>
    <row r="873" spans="1:10" x14ac:dyDescent="0.2">
      <c r="A873" s="4" t="s">
        <v>1468</v>
      </c>
      <c r="B873" s="4" t="s">
        <v>1469</v>
      </c>
      <c r="C873" s="4" t="s">
        <v>3617</v>
      </c>
      <c r="D873" s="4">
        <v>486</v>
      </c>
      <c r="E873" s="4">
        <f>VLOOKUP(A873,'High-confidence mito. proteome'!A:G,7,FALSE)</f>
        <v>1568</v>
      </c>
      <c r="F873" s="4">
        <f t="shared" si="26"/>
        <v>762048</v>
      </c>
      <c r="I873" s="4">
        <f>VLOOKUP(A873,'High-confidence mito. proteome'!A:I,9,FALSE)</f>
        <v>18102</v>
      </c>
      <c r="J873" s="4">
        <f t="shared" si="27"/>
        <v>8797572</v>
      </c>
    </row>
    <row r="874" spans="1:10" x14ac:dyDescent="0.2">
      <c r="A874" s="4" t="s">
        <v>2460</v>
      </c>
      <c r="B874" s="4" t="s">
        <v>2461</v>
      </c>
      <c r="C874" s="4" t="s">
        <v>4040</v>
      </c>
      <c r="D874" s="4">
        <v>516</v>
      </c>
      <c r="E874" s="4">
        <f>VLOOKUP(A874,'High-confidence mito. proteome'!A:G,7,FALSE)</f>
        <v>4454</v>
      </c>
      <c r="F874" s="4">
        <f t="shared" si="26"/>
        <v>2298264</v>
      </c>
      <c r="I874" s="4">
        <f>VLOOKUP(A874,'High-confidence mito. proteome'!A:I,9,FALSE)</f>
        <v>28647</v>
      </c>
      <c r="J874" s="4">
        <f t="shared" si="27"/>
        <v>14781852</v>
      </c>
    </row>
    <row r="875" spans="1:10" x14ac:dyDescent="0.2">
      <c r="A875" s="4" t="s">
        <v>2469</v>
      </c>
      <c r="B875" s="4" t="s">
        <v>2470</v>
      </c>
      <c r="C875" s="4" t="s">
        <v>3707</v>
      </c>
      <c r="D875" s="4">
        <v>344</v>
      </c>
      <c r="E875" s="4">
        <f>VLOOKUP(A875,'High-confidence mito. proteome'!A:G,7,FALSE)</f>
        <v>7714</v>
      </c>
      <c r="F875" s="4">
        <f t="shared" si="26"/>
        <v>2653616</v>
      </c>
      <c r="I875" s="4">
        <f>VLOOKUP(A875,'High-confidence mito. proteome'!A:I,9,FALSE)</f>
        <v>8509</v>
      </c>
      <c r="J875" s="4">
        <f t="shared" si="27"/>
        <v>2927096</v>
      </c>
    </row>
    <row r="876" spans="1:10" x14ac:dyDescent="0.2">
      <c r="A876" s="4" t="s">
        <v>2337</v>
      </c>
      <c r="B876" s="4" t="s">
        <v>2338</v>
      </c>
      <c r="C876" s="4" t="s">
        <v>4041</v>
      </c>
      <c r="D876" s="4">
        <v>575</v>
      </c>
      <c r="E876" s="4">
        <f>VLOOKUP(A876,'High-confidence mito. proteome'!A:G,7,FALSE)</f>
        <v>2375</v>
      </c>
      <c r="F876" s="4">
        <f t="shared" si="26"/>
        <v>1365625</v>
      </c>
      <c r="I876" s="4">
        <f>VLOOKUP(A876,'High-confidence mito. proteome'!A:I,9,FALSE)</f>
        <v>23801</v>
      </c>
      <c r="J876" s="4">
        <f t="shared" si="27"/>
        <v>13685575</v>
      </c>
    </row>
    <row r="877" spans="1:10" x14ac:dyDescent="0.2">
      <c r="A877" s="4" t="s">
        <v>1</v>
      </c>
      <c r="B877" s="4" t="s">
        <v>2611</v>
      </c>
      <c r="C877" s="4" t="s">
        <v>4042</v>
      </c>
      <c r="D877" s="4">
        <v>72</v>
      </c>
      <c r="E877" s="4">
        <f>VLOOKUP(A877,'High-confidence mito. proteome'!A:G,7,FALSE)</f>
        <v>2464</v>
      </c>
      <c r="F877" s="4">
        <f t="shared" si="26"/>
        <v>177408</v>
      </c>
      <c r="I877" s="4">
        <f>VLOOKUP(A877,'High-confidence mito. proteome'!A:I,9,FALSE)</f>
        <v>13017</v>
      </c>
      <c r="J877" s="4">
        <f t="shared" si="27"/>
        <v>937224</v>
      </c>
    </row>
    <row r="878" spans="1:10" x14ac:dyDescent="0.2">
      <c r="A878" s="4" t="s">
        <v>2413</v>
      </c>
      <c r="B878" s="4"/>
      <c r="C878" s="4"/>
      <c r="D878" s="4">
        <v>326</v>
      </c>
      <c r="E878" s="4">
        <f>VLOOKUP(A878,'High-confidence mito. proteome'!A:G,7,FALSE)</f>
        <v>72</v>
      </c>
      <c r="F878" s="4">
        <f t="shared" si="26"/>
        <v>23472</v>
      </c>
      <c r="I878" s="4">
        <f>VLOOKUP(A878,'High-confidence mito. proteome'!A:I,9,FALSE)</f>
        <v>90</v>
      </c>
      <c r="J878" s="4">
        <f t="shared" si="27"/>
        <v>29340</v>
      </c>
    </row>
    <row r="879" spans="1:10" x14ac:dyDescent="0.2">
      <c r="A879" s="4" t="s">
        <v>2410</v>
      </c>
      <c r="B879" s="4" t="s">
        <v>2411</v>
      </c>
      <c r="C879" s="4" t="s">
        <v>3546</v>
      </c>
      <c r="D879" s="4">
        <v>115</v>
      </c>
      <c r="E879" s="4">
        <f>VLOOKUP(A879,'High-confidence mito. proteome'!A:G,7,FALSE)</f>
        <v>10007</v>
      </c>
      <c r="F879" s="4">
        <f t="shared" si="26"/>
        <v>1150805</v>
      </c>
      <c r="I879" s="4">
        <f>VLOOKUP(A879,'High-confidence mito. proteome'!A:I,9,FALSE)</f>
        <v>39888</v>
      </c>
      <c r="J879" s="4">
        <f t="shared" si="27"/>
        <v>4587120</v>
      </c>
    </row>
    <row r="880" spans="1:10" x14ac:dyDescent="0.2">
      <c r="A880" s="4" t="s">
        <v>2472</v>
      </c>
      <c r="B880" s="4" t="s">
        <v>2473</v>
      </c>
      <c r="C880" s="4" t="s">
        <v>4043</v>
      </c>
      <c r="D880" s="4">
        <v>902</v>
      </c>
      <c r="E880" s="4">
        <f>VLOOKUP(A880,'High-confidence mito. proteome'!A:G,7,FALSE)</f>
        <v>77</v>
      </c>
      <c r="F880" s="4">
        <f t="shared" si="26"/>
        <v>69454</v>
      </c>
      <c r="I880" s="4">
        <f>VLOOKUP(A880,'High-confidence mito. proteome'!A:I,9,FALSE)</f>
        <v>117</v>
      </c>
      <c r="J880" s="4">
        <f t="shared" si="27"/>
        <v>105534</v>
      </c>
    </row>
    <row r="881" spans="1:10" x14ac:dyDescent="0.2">
      <c r="A881" s="4" t="s">
        <v>773</v>
      </c>
      <c r="B881" s="4" t="s">
        <v>774</v>
      </c>
      <c r="C881" s="4" t="s">
        <v>3962</v>
      </c>
      <c r="D881" s="4">
        <v>747</v>
      </c>
      <c r="E881" s="4">
        <f>VLOOKUP(A881,'High-confidence mito. proteome'!A:G,7,FALSE)</f>
        <v>2136</v>
      </c>
      <c r="F881" s="4">
        <f t="shared" si="26"/>
        <v>1595592</v>
      </c>
      <c r="I881" s="4">
        <f>VLOOKUP(A881,'High-confidence mito. proteome'!A:I,9,FALSE)</f>
        <v>2454</v>
      </c>
      <c r="J881" s="4">
        <f t="shared" si="27"/>
        <v>1833138</v>
      </c>
    </row>
    <row r="882" spans="1:10" x14ac:dyDescent="0.2">
      <c r="A882" s="4" t="s">
        <v>218</v>
      </c>
      <c r="B882" s="4" t="s">
        <v>219</v>
      </c>
      <c r="C882" s="4" t="s">
        <v>4044</v>
      </c>
      <c r="D882" s="4">
        <v>546</v>
      </c>
      <c r="E882" s="4">
        <f>VLOOKUP(A882,'High-confidence mito. proteome'!A:G,7,FALSE)</f>
        <v>17233</v>
      </c>
      <c r="F882" s="4">
        <f t="shared" si="26"/>
        <v>9409218</v>
      </c>
      <c r="I882" s="4">
        <f>VLOOKUP(A882,'High-confidence mito. proteome'!A:I,9,FALSE)</f>
        <v>10699</v>
      </c>
      <c r="J882" s="4">
        <f t="shared" si="27"/>
        <v>5841654</v>
      </c>
    </row>
    <row r="883" spans="1:10" x14ac:dyDescent="0.2">
      <c r="A883" s="4" t="s">
        <v>251</v>
      </c>
      <c r="B883" s="4" t="s">
        <v>252</v>
      </c>
      <c r="C883" s="4" t="s">
        <v>4045</v>
      </c>
      <c r="D883" s="4">
        <v>469</v>
      </c>
      <c r="E883" s="4">
        <f>VLOOKUP(A883,'High-confidence mito. proteome'!A:G,7,FALSE)</f>
        <v>421</v>
      </c>
      <c r="F883" s="4">
        <f t="shared" si="26"/>
        <v>197449</v>
      </c>
      <c r="I883" s="4">
        <f>VLOOKUP(A883,'High-confidence mito. proteome'!A:I,9,FALSE)</f>
        <v>667</v>
      </c>
      <c r="J883" s="4">
        <f t="shared" si="27"/>
        <v>312823</v>
      </c>
    </row>
    <row r="884" spans="1:10" x14ac:dyDescent="0.2">
      <c r="A884" s="4" t="s">
        <v>2396</v>
      </c>
      <c r="B884" s="4" t="s">
        <v>2397</v>
      </c>
      <c r="C884" s="4" t="s">
        <v>4046</v>
      </c>
      <c r="D884" s="4">
        <v>623</v>
      </c>
      <c r="E884" s="4">
        <f>VLOOKUP(A884,'High-confidence mito. proteome'!A:G,7,FALSE)</f>
        <v>43</v>
      </c>
      <c r="F884" s="4">
        <f t="shared" si="26"/>
        <v>26789</v>
      </c>
      <c r="I884" s="4">
        <f>VLOOKUP(A884,'High-confidence mito. proteome'!A:I,9,FALSE)</f>
        <v>27</v>
      </c>
      <c r="J884" s="4">
        <f t="shared" si="27"/>
        <v>16821</v>
      </c>
    </row>
    <row r="885" spans="1:10" x14ac:dyDescent="0.2">
      <c r="A885" s="4" t="s">
        <v>690</v>
      </c>
      <c r="B885" s="4" t="s">
        <v>691</v>
      </c>
      <c r="C885" s="4" t="s">
        <v>3586</v>
      </c>
      <c r="D885" s="4">
        <v>307</v>
      </c>
      <c r="E885" s="4">
        <f>VLOOKUP(A885,'High-confidence mito. proteome'!A:G,7,FALSE)</f>
        <v>3401</v>
      </c>
      <c r="F885" s="4">
        <f t="shared" si="26"/>
        <v>1044107</v>
      </c>
      <c r="I885" s="4">
        <f>VLOOKUP(A885,'High-confidence mito. proteome'!A:I,9,FALSE)</f>
        <v>3372</v>
      </c>
      <c r="J885" s="4">
        <f t="shared" si="27"/>
        <v>1035204</v>
      </c>
    </row>
    <row r="886" spans="1:10" x14ac:dyDescent="0.2">
      <c r="A886" s="4" t="s">
        <v>2443</v>
      </c>
      <c r="B886" s="4" t="s">
        <v>2444</v>
      </c>
      <c r="C886" s="4" t="s">
        <v>4047</v>
      </c>
      <c r="D886" s="4">
        <v>301</v>
      </c>
      <c r="E886" s="4">
        <f>VLOOKUP(A886,'High-confidence mito. proteome'!A:G,7,FALSE)</f>
        <v>0</v>
      </c>
      <c r="F886" s="4">
        <f t="shared" si="26"/>
        <v>0</v>
      </c>
      <c r="I886" s="4">
        <f>VLOOKUP(A886,'High-confidence mito. proteome'!A:I,9,FALSE)</f>
        <v>0</v>
      </c>
      <c r="J886" s="4">
        <f t="shared" si="27"/>
        <v>0</v>
      </c>
    </row>
    <row r="887" spans="1:10" x14ac:dyDescent="0.2">
      <c r="A887" s="4" t="s">
        <v>2457</v>
      </c>
      <c r="B887" s="4" t="s">
        <v>2458</v>
      </c>
      <c r="C887" s="4" t="s">
        <v>3894</v>
      </c>
      <c r="D887" s="4">
        <v>185</v>
      </c>
      <c r="E887" s="4">
        <f>VLOOKUP(A887,'High-confidence mito. proteome'!A:G,7,FALSE)</f>
        <v>200</v>
      </c>
      <c r="F887" s="4">
        <f t="shared" si="26"/>
        <v>37000</v>
      </c>
      <c r="I887" s="4">
        <f>VLOOKUP(A887,'High-confidence mito. proteome'!A:I,9,FALSE)</f>
        <v>333</v>
      </c>
      <c r="J887" s="4">
        <f t="shared" si="27"/>
        <v>61605</v>
      </c>
    </row>
    <row r="888" spans="1:10" x14ac:dyDescent="0.2">
      <c r="A888" s="4" t="s">
        <v>2578</v>
      </c>
      <c r="B888" s="4" t="s">
        <v>2579</v>
      </c>
      <c r="C888" s="4" t="s">
        <v>4048</v>
      </c>
      <c r="D888" s="4">
        <v>458</v>
      </c>
      <c r="E888" s="4">
        <f>VLOOKUP(A888,'High-confidence mito. proteome'!A:G,7,FALSE)</f>
        <v>1138402</v>
      </c>
      <c r="F888" s="4">
        <f t="shared" si="26"/>
        <v>521388116</v>
      </c>
      <c r="I888" s="4">
        <f>VLOOKUP(A888,'High-confidence mito. proteome'!A:I,9,FALSE)</f>
        <v>878623</v>
      </c>
      <c r="J888" s="4">
        <f t="shared" si="27"/>
        <v>402409334</v>
      </c>
    </row>
    <row r="889" spans="1:10" x14ac:dyDescent="0.2">
      <c r="A889" s="4" t="s">
        <v>2223</v>
      </c>
      <c r="B889" s="4" t="s">
        <v>2224</v>
      </c>
      <c r="C889" s="4" t="s">
        <v>3550</v>
      </c>
      <c r="D889" s="4">
        <v>579</v>
      </c>
      <c r="E889" s="4">
        <f>VLOOKUP(A889,'High-confidence mito. proteome'!A:G,7,FALSE)</f>
        <v>105</v>
      </c>
      <c r="F889" s="4">
        <f t="shared" si="26"/>
        <v>60795</v>
      </c>
      <c r="I889" s="4">
        <f>VLOOKUP(A889,'High-confidence mito. proteome'!A:I,9,FALSE)</f>
        <v>139</v>
      </c>
      <c r="J889" s="4">
        <f t="shared" si="27"/>
        <v>80481</v>
      </c>
    </row>
    <row r="890" spans="1:10" x14ac:dyDescent="0.2">
      <c r="A890" s="4" t="s">
        <v>2160</v>
      </c>
      <c r="B890" s="4" t="s">
        <v>2612</v>
      </c>
      <c r="C890" s="4" t="s">
        <v>4049</v>
      </c>
      <c r="D890" s="4">
        <v>161</v>
      </c>
      <c r="E890" s="4">
        <f>VLOOKUP(A890,'High-confidence mito. proteome'!A:G,7,FALSE)</f>
        <v>2902</v>
      </c>
      <c r="F890" s="4">
        <f t="shared" si="26"/>
        <v>467222</v>
      </c>
      <c r="I890" s="4">
        <f>VLOOKUP(A890,'High-confidence mito. proteome'!A:I,9,FALSE)</f>
        <v>5832</v>
      </c>
      <c r="J890" s="4">
        <f t="shared" si="27"/>
        <v>938952</v>
      </c>
    </row>
    <row r="891" spans="1:10" x14ac:dyDescent="0.2">
      <c r="A891" s="4" t="s">
        <v>2162</v>
      </c>
      <c r="B891" s="4" t="s">
        <v>2163</v>
      </c>
      <c r="C891" s="4" t="s">
        <v>3562</v>
      </c>
      <c r="D891" s="4">
        <v>140</v>
      </c>
      <c r="E891" s="4">
        <f>VLOOKUP(A891,'High-confidence mito. proteome'!A:G,7,FALSE)</f>
        <v>1104</v>
      </c>
      <c r="F891" s="4">
        <f t="shared" si="26"/>
        <v>154560</v>
      </c>
      <c r="I891" s="4">
        <f>VLOOKUP(A891,'High-confidence mito. proteome'!A:I,9,FALSE)</f>
        <v>1646</v>
      </c>
      <c r="J891" s="4">
        <f t="shared" si="27"/>
        <v>230440</v>
      </c>
    </row>
    <row r="892" spans="1:10" x14ac:dyDescent="0.2">
      <c r="A892" s="4" t="s">
        <v>179</v>
      </c>
      <c r="B892" s="4" t="s">
        <v>180</v>
      </c>
      <c r="C892" s="4" t="s">
        <v>4050</v>
      </c>
      <c r="D892" s="4">
        <v>220</v>
      </c>
      <c r="E892" s="4">
        <f>VLOOKUP(A892,'High-confidence mito. proteome'!A:G,7,FALSE)</f>
        <v>2867</v>
      </c>
      <c r="F892" s="4">
        <f t="shared" si="26"/>
        <v>630740</v>
      </c>
      <c r="I892" s="4">
        <f>VLOOKUP(A892,'High-confidence mito. proteome'!A:I,9,FALSE)</f>
        <v>735</v>
      </c>
      <c r="J892" s="4">
        <f t="shared" si="27"/>
        <v>161700</v>
      </c>
    </row>
    <row r="893" spans="1:10" x14ac:dyDescent="0.2">
      <c r="A893" s="4" t="s">
        <v>2164</v>
      </c>
      <c r="B893" s="4" t="s">
        <v>2165</v>
      </c>
      <c r="C893" s="4" t="s">
        <v>3646</v>
      </c>
      <c r="D893" s="4">
        <v>277</v>
      </c>
      <c r="E893" s="4">
        <f>VLOOKUP(A893,'High-confidence mito. proteome'!A:G,7,FALSE)</f>
        <v>0</v>
      </c>
      <c r="F893" s="4">
        <f t="shared" si="26"/>
        <v>0</v>
      </c>
      <c r="I893" s="4">
        <f>VLOOKUP(A893,'High-confidence mito. proteome'!A:I,9,FALSE)</f>
        <v>0</v>
      </c>
      <c r="J893" s="4">
        <f t="shared" si="27"/>
        <v>0</v>
      </c>
    </row>
    <row r="894" spans="1:10" x14ac:dyDescent="0.2">
      <c r="A894" s="4" t="s">
        <v>2194</v>
      </c>
      <c r="B894" s="4" t="s">
        <v>2195</v>
      </c>
      <c r="C894" s="4" t="s">
        <v>4051</v>
      </c>
      <c r="D894" s="4">
        <v>454</v>
      </c>
      <c r="E894" s="4">
        <f>VLOOKUP(A894,'High-confidence mito. proteome'!A:G,7,FALSE)</f>
        <v>1638</v>
      </c>
      <c r="F894" s="4">
        <f t="shared" si="26"/>
        <v>743652</v>
      </c>
      <c r="I894" s="4">
        <f>VLOOKUP(A894,'High-confidence mito. proteome'!A:I,9,FALSE)</f>
        <v>1873</v>
      </c>
      <c r="J894" s="4">
        <f t="shared" si="27"/>
        <v>850342</v>
      </c>
    </row>
    <row r="895" spans="1:10" x14ac:dyDescent="0.2">
      <c r="A895" s="4" t="s">
        <v>1867</v>
      </c>
      <c r="B895" s="4" t="s">
        <v>1868</v>
      </c>
      <c r="C895" s="4" t="s">
        <v>3755</v>
      </c>
      <c r="D895" s="4">
        <v>50</v>
      </c>
      <c r="E895" s="4">
        <f>VLOOKUP(A895,'High-confidence mito. proteome'!A:G,7,FALSE)</f>
        <v>15889</v>
      </c>
      <c r="F895" s="4">
        <f t="shared" si="26"/>
        <v>794450</v>
      </c>
      <c r="I895" s="4">
        <f>VLOOKUP(A895,'High-confidence mito. proteome'!A:I,9,FALSE)</f>
        <v>18087</v>
      </c>
      <c r="J895" s="4">
        <f t="shared" si="27"/>
        <v>904350</v>
      </c>
    </row>
    <row r="896" spans="1:10" x14ac:dyDescent="0.2">
      <c r="A896" s="4" t="s">
        <v>266</v>
      </c>
      <c r="B896" s="4" t="s">
        <v>267</v>
      </c>
      <c r="C896" s="4" t="s">
        <v>3653</v>
      </c>
      <c r="D896" s="4">
        <v>268</v>
      </c>
      <c r="E896" s="4">
        <f>VLOOKUP(A896,'High-confidence mito. proteome'!A:G,7,FALSE)</f>
        <v>39</v>
      </c>
      <c r="F896" s="4">
        <f t="shared" si="26"/>
        <v>10452</v>
      </c>
      <c r="I896" s="4">
        <f>VLOOKUP(A896,'High-confidence mito. proteome'!A:I,9,FALSE)</f>
        <v>90</v>
      </c>
      <c r="J896" s="4">
        <f t="shared" si="27"/>
        <v>24120</v>
      </c>
    </row>
    <row r="897" spans="1:10" x14ac:dyDescent="0.2">
      <c r="A897" s="4" t="s">
        <v>2197</v>
      </c>
      <c r="B897" s="4" t="s">
        <v>2198</v>
      </c>
      <c r="C897" s="4" t="s">
        <v>4052</v>
      </c>
      <c r="D897" s="4">
        <v>381</v>
      </c>
      <c r="E897" s="4">
        <f>VLOOKUP(A897,'High-confidence mito. proteome'!A:G,7,FALSE)</f>
        <v>220</v>
      </c>
      <c r="F897" s="4">
        <f t="shared" si="26"/>
        <v>83820</v>
      </c>
      <c r="I897" s="4">
        <f>VLOOKUP(A897,'High-confidence mito. proteome'!A:I,9,FALSE)</f>
        <v>173</v>
      </c>
      <c r="J897" s="4">
        <f t="shared" si="27"/>
        <v>65913</v>
      </c>
    </row>
    <row r="898" spans="1:10" x14ac:dyDescent="0.2">
      <c r="A898" s="4" t="s">
        <v>9</v>
      </c>
      <c r="B898" s="4"/>
      <c r="C898" s="4"/>
      <c r="D898" s="4">
        <v>109</v>
      </c>
      <c r="E898" s="4">
        <f>VLOOKUP(A898,'High-confidence mito. proteome'!A:G,7,FALSE)</f>
        <v>0</v>
      </c>
      <c r="F898" s="4">
        <f t="shared" si="26"/>
        <v>0</v>
      </c>
      <c r="I898" s="4">
        <f>VLOOKUP(A898,'High-confidence mito. proteome'!A:I,9,FALSE)</f>
        <v>0</v>
      </c>
      <c r="J898" s="4">
        <f t="shared" si="27"/>
        <v>0</v>
      </c>
    </row>
    <row r="899" spans="1:10" x14ac:dyDescent="0.2">
      <c r="A899" s="4" t="s">
        <v>2200</v>
      </c>
      <c r="B899" s="4" t="s">
        <v>2201</v>
      </c>
      <c r="C899" s="4"/>
      <c r="D899" s="4">
        <v>206</v>
      </c>
      <c r="E899" s="4">
        <f>VLOOKUP(A899,'High-confidence mito. proteome'!A:G,7,FALSE)</f>
        <v>0</v>
      </c>
      <c r="F899" s="4">
        <f t="shared" ref="F899:F902" si="28">D899*E899</f>
        <v>0</v>
      </c>
      <c r="I899" s="4">
        <f>VLOOKUP(A899,'High-confidence mito. proteome'!A:I,9,FALSE)</f>
        <v>0</v>
      </c>
      <c r="J899" s="4">
        <f t="shared" ref="J899:J902" si="29">I899*D899</f>
        <v>0</v>
      </c>
    </row>
    <row r="900" spans="1:10" x14ac:dyDescent="0.2">
      <c r="A900" s="4" t="s">
        <v>2448</v>
      </c>
      <c r="B900" s="4" t="s">
        <v>2449</v>
      </c>
      <c r="C900" s="4" t="s">
        <v>4053</v>
      </c>
      <c r="D900" s="4">
        <v>616</v>
      </c>
      <c r="E900" s="4">
        <f>VLOOKUP(A900,'High-confidence mito. proteome'!A:G,7,FALSE)</f>
        <v>439</v>
      </c>
      <c r="F900" s="4">
        <f t="shared" si="28"/>
        <v>270424</v>
      </c>
      <c r="I900" s="4">
        <f>VLOOKUP(A900,'High-confidence mito. proteome'!A:I,9,FALSE)</f>
        <v>1105</v>
      </c>
      <c r="J900" s="4">
        <f t="shared" si="29"/>
        <v>680680</v>
      </c>
    </row>
    <row r="901" spans="1:10" x14ac:dyDescent="0.2">
      <c r="A901" s="4" t="s">
        <v>323</v>
      </c>
      <c r="B901" s="4" t="s">
        <v>324</v>
      </c>
      <c r="C901" s="4" t="s">
        <v>3570</v>
      </c>
      <c r="D901" s="4">
        <v>115</v>
      </c>
      <c r="E901" s="4">
        <f>VLOOKUP(A901,'High-confidence mito. proteome'!A:G,7,FALSE)</f>
        <v>595</v>
      </c>
      <c r="F901" s="4">
        <f t="shared" si="28"/>
        <v>68425</v>
      </c>
      <c r="I901" s="4">
        <f>VLOOKUP(A901,'High-confidence mito. proteome'!A:I,9,FALSE)</f>
        <v>951</v>
      </c>
      <c r="J901" s="4">
        <f t="shared" si="29"/>
        <v>109365</v>
      </c>
    </row>
    <row r="902" spans="1:10" x14ac:dyDescent="0.2">
      <c r="A902" s="4" t="s">
        <v>215</v>
      </c>
      <c r="B902" s="4" t="s">
        <v>216</v>
      </c>
      <c r="C902" s="4" t="s">
        <v>4054</v>
      </c>
      <c r="D902" s="4">
        <v>368</v>
      </c>
      <c r="E902" s="4">
        <f>VLOOKUP(A902,'High-confidence mito. proteome'!A:G,7,FALSE)</f>
        <v>48948</v>
      </c>
      <c r="F902" s="4">
        <f t="shared" si="28"/>
        <v>18012864</v>
      </c>
      <c r="I902" s="4">
        <f>VLOOKUP(A902,'High-confidence mito. proteome'!A:I,9,FALSE)</f>
        <v>154636</v>
      </c>
      <c r="J902" s="4">
        <f t="shared" si="29"/>
        <v>56906048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95"/>
  <sheetViews>
    <sheetView topLeftCell="A67" zoomScale="93" zoomScaleNormal="93" workbookViewId="0">
      <selection activeCell="K83" sqref="K83"/>
    </sheetView>
  </sheetViews>
  <sheetFormatPr baseColWidth="10" defaultRowHeight="15" x14ac:dyDescent="0.2"/>
  <cols>
    <col min="4" max="4" width="9.5" customWidth="1"/>
    <col min="5" max="5" width="7.5" customWidth="1"/>
    <col min="8" max="8" width="10.83203125" style="30"/>
  </cols>
  <sheetData>
    <row r="1" spans="1:8" s="4" customFormat="1" x14ac:dyDescent="0.2">
      <c r="A1" s="4" t="s">
        <v>3544</v>
      </c>
      <c r="B1" s="4" t="s">
        <v>3539</v>
      </c>
      <c r="C1" s="4" t="s">
        <v>3540</v>
      </c>
      <c r="D1" s="4" t="s">
        <v>3541</v>
      </c>
      <c r="E1" s="4" t="s">
        <v>3542</v>
      </c>
      <c r="F1" s="4" t="s">
        <v>3543</v>
      </c>
      <c r="G1" s="4" t="s">
        <v>4064</v>
      </c>
      <c r="H1" s="30"/>
    </row>
    <row r="2" spans="1:8" x14ac:dyDescent="0.2">
      <c r="A2" s="4" t="s">
        <v>1829</v>
      </c>
      <c r="B2" s="4" t="s">
        <v>1829</v>
      </c>
      <c r="C2" s="4">
        <v>115</v>
      </c>
      <c r="D2">
        <f>VLOOKUP($A2,'High-confidence mito. proteome'!$A:$I,7,FALSE)</f>
        <v>0</v>
      </c>
      <c r="E2" s="4">
        <f>VLOOKUP($A2,'High-confidence mito. proteome'!$A:$I,8,FALSE)</f>
        <v>0</v>
      </c>
      <c r="F2" s="4">
        <f>VLOOKUP($A2,'High-confidence mito. proteome'!$A:$I,9,FALSE)</f>
        <v>0</v>
      </c>
      <c r="G2">
        <v>0</v>
      </c>
      <c r="H2" s="30" t="e">
        <f>(E2-D2)/D2</f>
        <v>#DIV/0!</v>
      </c>
    </row>
    <row r="3" spans="1:8" x14ac:dyDescent="0.2">
      <c r="A3" s="4" t="s">
        <v>1153</v>
      </c>
      <c r="B3" s="4" t="s">
        <v>1154</v>
      </c>
      <c r="C3" s="4">
        <v>400</v>
      </c>
      <c r="D3" s="4">
        <f>VLOOKUP($A3,'High-confidence mito. proteome'!$A:$I,7,FALSE)</f>
        <v>19</v>
      </c>
      <c r="E3" s="4">
        <f>VLOOKUP($A3,'High-confidence mito. proteome'!$A:$I,8,FALSE)</f>
        <v>15</v>
      </c>
      <c r="F3" s="4">
        <f>VLOOKUP($A3,'High-confidence mito. proteome'!$A:$I,9,FALSE)</f>
        <v>33</v>
      </c>
      <c r="G3" s="4">
        <v>0</v>
      </c>
      <c r="H3" s="30">
        <f t="shared" ref="H3:H66" si="0">(E3-D3)/D3</f>
        <v>-0.21052631578947367</v>
      </c>
    </row>
    <row r="4" spans="1:8" x14ac:dyDescent="0.2">
      <c r="A4" s="4" t="s">
        <v>910</v>
      </c>
      <c r="B4" s="4" t="s">
        <v>911</v>
      </c>
      <c r="C4" s="4">
        <v>628</v>
      </c>
      <c r="D4" s="4">
        <f>VLOOKUP($A4,'High-confidence mito. proteome'!$A:$I,7,FALSE)</f>
        <v>193</v>
      </c>
      <c r="E4" s="4">
        <f>VLOOKUP($A4,'High-confidence mito. proteome'!$A:$I,8,FALSE)</f>
        <v>245</v>
      </c>
      <c r="F4" s="4">
        <f>VLOOKUP($A4,'High-confidence mito. proteome'!$A:$I,9,FALSE)</f>
        <v>237</v>
      </c>
      <c r="G4" s="4">
        <v>0</v>
      </c>
      <c r="H4" s="30">
        <f t="shared" si="0"/>
        <v>0.26943005181347152</v>
      </c>
    </row>
    <row r="5" spans="1:8" x14ac:dyDescent="0.2">
      <c r="A5" s="4" t="s">
        <v>758</v>
      </c>
      <c r="B5" s="4" t="s">
        <v>759</v>
      </c>
      <c r="C5" s="4">
        <v>393</v>
      </c>
      <c r="D5" s="4">
        <f>VLOOKUP($A5,'High-confidence mito. proteome'!$A:$I,7,FALSE)</f>
        <v>201</v>
      </c>
      <c r="E5" s="4">
        <f>VLOOKUP($A5,'High-confidence mito. proteome'!$A:$I,8,FALSE)</f>
        <v>395</v>
      </c>
      <c r="F5" s="4">
        <f>VLOOKUP($A5,'High-confidence mito. proteome'!$A:$I,9,FALSE)</f>
        <v>473</v>
      </c>
      <c r="G5" s="4">
        <v>0</v>
      </c>
      <c r="H5" s="30">
        <f t="shared" si="0"/>
        <v>0.96517412935323388</v>
      </c>
    </row>
    <row r="6" spans="1:8" x14ac:dyDescent="0.2">
      <c r="A6" s="4" t="s">
        <v>10</v>
      </c>
      <c r="B6" s="4" t="s">
        <v>11</v>
      </c>
      <c r="C6" s="4">
        <v>93</v>
      </c>
      <c r="D6" s="4">
        <f>VLOOKUP($A6,'High-confidence mito. proteome'!$A:$I,7,FALSE)</f>
        <v>206</v>
      </c>
      <c r="E6" s="4">
        <f>VLOOKUP($A6,'High-confidence mito. proteome'!$A:$I,8,FALSE)</f>
        <v>389</v>
      </c>
      <c r="F6" s="4">
        <f>VLOOKUP($A6,'High-confidence mito. proteome'!$A:$I,9,FALSE)</f>
        <v>489</v>
      </c>
      <c r="G6" s="4">
        <v>0</v>
      </c>
      <c r="H6" s="30">
        <f t="shared" si="0"/>
        <v>0.88834951456310685</v>
      </c>
    </row>
    <row r="7" spans="1:8" x14ac:dyDescent="0.2">
      <c r="A7" s="4" t="s">
        <v>1022</v>
      </c>
      <c r="B7" s="4" t="s">
        <v>1023</v>
      </c>
      <c r="C7" s="4">
        <v>232</v>
      </c>
      <c r="D7" s="4">
        <f>VLOOKUP($A7,'High-confidence mito. proteome'!$A:$I,7,FALSE)</f>
        <v>244</v>
      </c>
      <c r="E7" s="4">
        <f>VLOOKUP($A7,'High-confidence mito. proteome'!$A:$I,8,FALSE)</f>
        <v>470</v>
      </c>
      <c r="F7" s="4">
        <f>VLOOKUP($A7,'High-confidence mito. proteome'!$A:$I,9,FALSE)</f>
        <v>605</v>
      </c>
      <c r="G7" s="4">
        <v>0</v>
      </c>
      <c r="H7" s="30">
        <f t="shared" si="0"/>
        <v>0.92622950819672134</v>
      </c>
    </row>
    <row r="8" spans="1:8" x14ac:dyDescent="0.2">
      <c r="A8" s="4" t="s">
        <v>2090</v>
      </c>
      <c r="B8" s="4" t="s">
        <v>2091</v>
      </c>
      <c r="C8" s="4">
        <v>105</v>
      </c>
      <c r="D8" s="4">
        <f>VLOOKUP($A8,'High-confidence mito. proteome'!$A:$I,7,FALSE)</f>
        <v>327</v>
      </c>
      <c r="E8" s="4">
        <f>VLOOKUP($A8,'High-confidence mito. proteome'!$A:$I,8,FALSE)</f>
        <v>1173</v>
      </c>
      <c r="F8" s="4">
        <f>VLOOKUP($A8,'High-confidence mito. proteome'!$A:$I,9,FALSE)</f>
        <v>2154</v>
      </c>
      <c r="G8" s="4">
        <v>0</v>
      </c>
      <c r="H8" s="30">
        <f t="shared" si="0"/>
        <v>2.5871559633027523</v>
      </c>
    </row>
    <row r="9" spans="1:8" x14ac:dyDescent="0.2">
      <c r="A9" s="4" t="s">
        <v>1834</v>
      </c>
      <c r="B9" s="4" t="s">
        <v>1835</v>
      </c>
      <c r="C9" s="4">
        <v>143</v>
      </c>
      <c r="D9" s="4">
        <f>VLOOKUP($A9,'High-confidence mito. proteome'!$A:$I,7,FALSE)</f>
        <v>357</v>
      </c>
      <c r="E9" s="4">
        <f>VLOOKUP($A9,'High-confidence mito. proteome'!$A:$I,8,FALSE)</f>
        <v>641</v>
      </c>
      <c r="F9" s="4">
        <f>VLOOKUP($A9,'High-confidence mito. proteome'!$A:$I,9,FALSE)</f>
        <v>648</v>
      </c>
      <c r="G9" s="4">
        <v>0</v>
      </c>
      <c r="H9" s="30">
        <f t="shared" si="0"/>
        <v>0.79551820728291311</v>
      </c>
    </row>
    <row r="10" spans="1:8" x14ac:dyDescent="0.2">
      <c r="A10" s="4" t="s">
        <v>471</v>
      </c>
      <c r="B10" s="4" t="s">
        <v>472</v>
      </c>
      <c r="C10" s="4">
        <v>98</v>
      </c>
      <c r="D10" s="4">
        <f>VLOOKUP($A10,'High-confidence mito. proteome'!$A:$I,7,FALSE)</f>
        <v>465</v>
      </c>
      <c r="E10" s="4">
        <f>VLOOKUP($A10,'High-confidence mito. proteome'!$A:$I,8,FALSE)</f>
        <v>695</v>
      </c>
      <c r="F10" s="4">
        <f>VLOOKUP($A10,'High-confidence mito. proteome'!$A:$I,9,FALSE)</f>
        <v>742</v>
      </c>
      <c r="G10" s="4">
        <v>0</v>
      </c>
      <c r="H10" s="30">
        <f t="shared" si="0"/>
        <v>0.4946236559139785</v>
      </c>
    </row>
    <row r="11" spans="1:8" x14ac:dyDescent="0.2">
      <c r="A11" s="4" t="s">
        <v>992</v>
      </c>
      <c r="B11" s="4" t="s">
        <v>993</v>
      </c>
      <c r="C11" s="4">
        <v>177</v>
      </c>
      <c r="D11" s="4">
        <f>VLOOKUP($A11,'High-confidence mito. proteome'!$A:$I,7,FALSE)</f>
        <v>570</v>
      </c>
      <c r="E11" s="4">
        <f>VLOOKUP($A11,'High-confidence mito. proteome'!$A:$I,8,FALSE)</f>
        <v>916</v>
      </c>
      <c r="F11" s="4">
        <f>VLOOKUP($A11,'High-confidence mito. proteome'!$A:$I,9,FALSE)</f>
        <v>968</v>
      </c>
      <c r="G11" s="4">
        <v>0</v>
      </c>
      <c r="H11" s="30">
        <f t="shared" si="0"/>
        <v>0.60701754385964912</v>
      </c>
    </row>
    <row r="12" spans="1:8" x14ac:dyDescent="0.2">
      <c r="A12" s="4" t="s">
        <v>323</v>
      </c>
      <c r="B12" s="4" t="s">
        <v>324</v>
      </c>
      <c r="C12" s="4">
        <v>115</v>
      </c>
      <c r="D12" s="4">
        <f>VLOOKUP($A12,'High-confidence mito. proteome'!$A:$I,7,FALSE)</f>
        <v>595</v>
      </c>
      <c r="E12" s="4">
        <f>VLOOKUP($A12,'High-confidence mito. proteome'!$A:$I,8,FALSE)</f>
        <v>1028</v>
      </c>
      <c r="F12" s="4">
        <f>VLOOKUP($A12,'High-confidence mito. proteome'!$A:$I,9,FALSE)</f>
        <v>951</v>
      </c>
      <c r="G12" s="4">
        <v>0</v>
      </c>
      <c r="H12" s="30">
        <f t="shared" si="0"/>
        <v>0.72773109243697476</v>
      </c>
    </row>
    <row r="13" spans="1:8" x14ac:dyDescent="0.2">
      <c r="A13" s="4" t="s">
        <v>115</v>
      </c>
      <c r="B13" s="4" t="s">
        <v>116</v>
      </c>
      <c r="C13" s="4">
        <v>398</v>
      </c>
      <c r="D13" s="4">
        <f>VLOOKUP($A13,'High-confidence mito. proteome'!$A:$I,7,FALSE)</f>
        <v>607</v>
      </c>
      <c r="E13" s="4">
        <f>VLOOKUP($A13,'High-confidence mito. proteome'!$A:$I,8,FALSE)</f>
        <v>815</v>
      </c>
      <c r="F13" s="4">
        <f>VLOOKUP($A13,'High-confidence mito. proteome'!$A:$I,9,FALSE)</f>
        <v>1024</v>
      </c>
      <c r="G13" s="4">
        <v>1</v>
      </c>
      <c r="H13" s="30">
        <f t="shared" si="0"/>
        <v>0.34266886326194401</v>
      </c>
    </row>
    <row r="14" spans="1:8" x14ac:dyDescent="0.2">
      <c r="A14" s="4" t="s">
        <v>1793</v>
      </c>
      <c r="B14" s="4" t="s">
        <v>1794</v>
      </c>
      <c r="C14" s="4">
        <v>139</v>
      </c>
      <c r="D14" s="4">
        <f>VLOOKUP($A14,'High-confidence mito. proteome'!$A:$I,7,FALSE)</f>
        <v>612</v>
      </c>
      <c r="E14" s="4">
        <f>VLOOKUP($A14,'High-confidence mito. proteome'!$A:$I,8,FALSE)</f>
        <v>984</v>
      </c>
      <c r="F14" s="4">
        <f>VLOOKUP($A14,'High-confidence mito. proteome'!$A:$I,9,FALSE)</f>
        <v>1255</v>
      </c>
      <c r="G14" s="4">
        <v>0</v>
      </c>
      <c r="H14" s="30">
        <f t="shared" si="0"/>
        <v>0.60784313725490191</v>
      </c>
    </row>
    <row r="15" spans="1:8" x14ac:dyDescent="0.2">
      <c r="A15" s="4" t="s">
        <v>971</v>
      </c>
      <c r="B15" s="4" t="s">
        <v>972</v>
      </c>
      <c r="C15" s="4">
        <v>292</v>
      </c>
      <c r="D15" s="4">
        <f>VLOOKUP($A15,'High-confidence mito. proteome'!$A:$I,7,FALSE)</f>
        <v>645</v>
      </c>
      <c r="E15" s="4">
        <f>VLOOKUP($A15,'High-confidence mito. proteome'!$A:$I,8,FALSE)</f>
        <v>937</v>
      </c>
      <c r="F15" s="4">
        <f>VLOOKUP($A15,'High-confidence mito. proteome'!$A:$I,9,FALSE)</f>
        <v>964</v>
      </c>
      <c r="G15" s="4">
        <v>0</v>
      </c>
      <c r="H15" s="30">
        <f t="shared" si="0"/>
        <v>0.45271317829457364</v>
      </c>
    </row>
    <row r="16" spans="1:8" x14ac:dyDescent="0.2">
      <c r="A16" s="4" t="s">
        <v>1925</v>
      </c>
      <c r="B16" s="4" t="s">
        <v>1926</v>
      </c>
      <c r="C16" s="4">
        <v>121</v>
      </c>
      <c r="D16" s="4">
        <f>VLOOKUP($A16,'High-confidence mito. proteome'!$A:$I,7,FALSE)</f>
        <v>679</v>
      </c>
      <c r="E16" s="4">
        <f>VLOOKUP($A16,'High-confidence mito. proteome'!$A:$I,8,FALSE)</f>
        <v>1404</v>
      </c>
      <c r="F16" s="4">
        <f>VLOOKUP($A16,'High-confidence mito. proteome'!$A:$I,9,FALSE)</f>
        <v>1478</v>
      </c>
      <c r="G16" s="4">
        <v>0</v>
      </c>
      <c r="H16" s="30">
        <f t="shared" si="0"/>
        <v>1.0677466863033873</v>
      </c>
    </row>
    <row r="17" spans="1:8" x14ac:dyDescent="0.2">
      <c r="A17" s="4" t="s">
        <v>995</v>
      </c>
      <c r="B17" s="4" t="s">
        <v>996</v>
      </c>
      <c r="C17" s="4">
        <v>105</v>
      </c>
      <c r="D17" s="4">
        <f>VLOOKUP($A17,'High-confidence mito. proteome'!$A:$I,7,FALSE)</f>
        <v>707</v>
      </c>
      <c r="E17" s="4">
        <f>VLOOKUP($A17,'High-confidence mito. proteome'!$A:$I,8,FALSE)</f>
        <v>1086</v>
      </c>
      <c r="F17" s="4">
        <f>VLOOKUP($A17,'High-confidence mito. proteome'!$A:$I,9,FALSE)</f>
        <v>1075</v>
      </c>
      <c r="G17" s="4">
        <v>0</v>
      </c>
      <c r="H17" s="30">
        <f t="shared" si="0"/>
        <v>0.53606789250353604</v>
      </c>
    </row>
    <row r="18" spans="1:8" x14ac:dyDescent="0.2">
      <c r="A18" s="4" t="s">
        <v>1990</v>
      </c>
      <c r="B18" s="4" t="s">
        <v>1991</v>
      </c>
      <c r="C18" s="4">
        <v>203</v>
      </c>
      <c r="D18" s="4">
        <f>VLOOKUP($A18,'High-confidence mito. proteome'!$A:$I,7,FALSE)</f>
        <v>754</v>
      </c>
      <c r="E18" s="4">
        <f>VLOOKUP($A18,'High-confidence mito. proteome'!$A:$I,8,FALSE)</f>
        <v>1394</v>
      </c>
      <c r="F18" s="4">
        <f>VLOOKUP($A18,'High-confidence mito. proteome'!$A:$I,9,FALSE)</f>
        <v>1452</v>
      </c>
      <c r="G18" s="4">
        <v>0</v>
      </c>
      <c r="H18" s="30">
        <f t="shared" si="0"/>
        <v>0.8488063660477454</v>
      </c>
    </row>
    <row r="19" spans="1:8" x14ac:dyDescent="0.2">
      <c r="A19" s="4" t="s">
        <v>2006</v>
      </c>
      <c r="B19" s="4" t="s">
        <v>2007</v>
      </c>
      <c r="C19" s="4">
        <v>361</v>
      </c>
      <c r="D19" s="4">
        <f>VLOOKUP($A19,'High-confidence mito. proteome'!$A:$I,7,FALSE)</f>
        <v>813</v>
      </c>
      <c r="E19" s="4">
        <f>VLOOKUP($A19,'High-confidence mito. proteome'!$A:$I,8,FALSE)</f>
        <v>1235</v>
      </c>
      <c r="F19" s="4">
        <f>VLOOKUP($A19,'High-confidence mito. proteome'!$A:$I,9,FALSE)</f>
        <v>1539</v>
      </c>
      <c r="G19" s="4">
        <v>0</v>
      </c>
      <c r="H19" s="30">
        <f t="shared" si="0"/>
        <v>0.51906519065190648</v>
      </c>
    </row>
    <row r="20" spans="1:8" x14ac:dyDescent="0.2">
      <c r="A20" s="4" t="s">
        <v>985</v>
      </c>
      <c r="B20" s="4" t="s">
        <v>986</v>
      </c>
      <c r="C20" s="4">
        <v>146</v>
      </c>
      <c r="D20" s="4">
        <f>VLOOKUP($A20,'High-confidence mito. proteome'!$A:$I,7,FALSE)</f>
        <v>842</v>
      </c>
      <c r="E20" s="4">
        <f>VLOOKUP($A20,'High-confidence mito. proteome'!$A:$I,8,FALSE)</f>
        <v>1353</v>
      </c>
      <c r="F20" s="4">
        <f>VLOOKUP($A20,'High-confidence mito. proteome'!$A:$I,9,FALSE)</f>
        <v>1428</v>
      </c>
      <c r="G20" s="4">
        <v>0</v>
      </c>
      <c r="H20" s="30">
        <f t="shared" si="0"/>
        <v>0.60688836104513066</v>
      </c>
    </row>
    <row r="21" spans="1:8" x14ac:dyDescent="0.2">
      <c r="A21" s="4" t="s">
        <v>2043</v>
      </c>
      <c r="B21" s="4" t="s">
        <v>2044</v>
      </c>
      <c r="C21" s="4">
        <v>319</v>
      </c>
      <c r="D21" s="4">
        <f>VLOOKUP($A21,'High-confidence mito. proteome'!$A:$I,7,FALSE)</f>
        <v>844</v>
      </c>
      <c r="E21" s="4">
        <f>VLOOKUP($A21,'High-confidence mito. proteome'!$A:$I,8,FALSE)</f>
        <v>1426</v>
      </c>
      <c r="F21" s="4">
        <f>VLOOKUP($A21,'High-confidence mito. proteome'!$A:$I,9,FALSE)</f>
        <v>1421</v>
      </c>
      <c r="G21" s="4">
        <v>1</v>
      </c>
      <c r="H21" s="30">
        <f t="shared" si="0"/>
        <v>0.68957345971563977</v>
      </c>
    </row>
    <row r="22" spans="1:8" x14ac:dyDescent="0.2">
      <c r="A22" s="4" t="s">
        <v>1406</v>
      </c>
      <c r="B22" s="4" t="s">
        <v>1407</v>
      </c>
      <c r="C22" s="4">
        <v>161</v>
      </c>
      <c r="D22" s="4">
        <f>VLOOKUP($A22,'High-confidence mito. proteome'!$A:$I,7,FALSE)</f>
        <v>850</v>
      </c>
      <c r="E22" s="4">
        <f>VLOOKUP($A22,'High-confidence mito. proteome'!$A:$I,8,FALSE)</f>
        <v>1559</v>
      </c>
      <c r="F22" s="4">
        <f>VLOOKUP($A22,'High-confidence mito. proteome'!$A:$I,9,FALSE)</f>
        <v>1680</v>
      </c>
      <c r="G22" s="4">
        <v>0</v>
      </c>
      <c r="H22" s="30">
        <f t="shared" si="0"/>
        <v>0.83411764705882352</v>
      </c>
    </row>
    <row r="23" spans="1:8" x14ac:dyDescent="0.2">
      <c r="A23" s="4" t="s">
        <v>1288</v>
      </c>
      <c r="B23" s="4" t="s">
        <v>1289</v>
      </c>
      <c r="C23" s="4">
        <v>138</v>
      </c>
      <c r="D23" s="4">
        <f>VLOOKUP($A23,'High-confidence mito. proteome'!$A:$I,7,FALSE)</f>
        <v>852</v>
      </c>
      <c r="E23" s="4">
        <f>VLOOKUP($A23,'High-confidence mito. proteome'!$A:$I,8,FALSE)</f>
        <v>1569</v>
      </c>
      <c r="F23" s="4">
        <f>VLOOKUP($A23,'High-confidence mito. proteome'!$A:$I,9,FALSE)</f>
        <v>1663</v>
      </c>
      <c r="G23" s="4">
        <v>1</v>
      </c>
      <c r="H23" s="30">
        <f t="shared" si="0"/>
        <v>0.84154929577464788</v>
      </c>
    </row>
    <row r="24" spans="1:8" x14ac:dyDescent="0.2">
      <c r="A24" s="4" t="s">
        <v>667</v>
      </c>
      <c r="B24" s="4" t="s">
        <v>668</v>
      </c>
      <c r="C24" s="4">
        <v>269</v>
      </c>
      <c r="D24" s="4">
        <f>VLOOKUP($A24,'High-confidence mito. proteome'!$A:$I,7,FALSE)</f>
        <v>853</v>
      </c>
      <c r="E24" s="4">
        <f>VLOOKUP($A24,'High-confidence mito. proteome'!$A:$I,8,FALSE)</f>
        <v>1499</v>
      </c>
      <c r="F24" s="4">
        <f>VLOOKUP($A24,'High-confidence mito. proteome'!$A:$I,9,FALSE)</f>
        <v>1478</v>
      </c>
      <c r="G24" s="4">
        <v>0</v>
      </c>
      <c r="H24" s="30">
        <f t="shared" si="0"/>
        <v>0.757327080890973</v>
      </c>
    </row>
    <row r="25" spans="1:8" x14ac:dyDescent="0.2">
      <c r="A25" s="4" t="s">
        <v>982</v>
      </c>
      <c r="B25" s="4" t="s">
        <v>983</v>
      </c>
      <c r="C25" s="4">
        <v>258</v>
      </c>
      <c r="D25" s="4">
        <f>VLOOKUP($A25,'High-confidence mito. proteome'!$A:$I,7,FALSE)</f>
        <v>920</v>
      </c>
      <c r="E25" s="4">
        <f>VLOOKUP($A25,'High-confidence mito. proteome'!$A:$I,8,FALSE)</f>
        <v>1393</v>
      </c>
      <c r="F25" s="4">
        <f>VLOOKUP($A25,'High-confidence mito. proteome'!$A:$I,9,FALSE)</f>
        <v>1577</v>
      </c>
      <c r="G25" s="4">
        <v>0</v>
      </c>
      <c r="H25" s="30">
        <f t="shared" si="0"/>
        <v>0.51413043478260867</v>
      </c>
    </row>
    <row r="26" spans="1:8" x14ac:dyDescent="0.2">
      <c r="A26" s="4" t="s">
        <v>563</v>
      </c>
      <c r="B26" s="4" t="s">
        <v>564</v>
      </c>
      <c r="C26" s="4">
        <v>183</v>
      </c>
      <c r="D26" s="4">
        <f>VLOOKUP($A26,'High-confidence mito. proteome'!$A:$I,7,FALSE)</f>
        <v>970</v>
      </c>
      <c r="E26" s="4">
        <f>VLOOKUP($A26,'High-confidence mito. proteome'!$A:$I,8,FALSE)</f>
        <v>856</v>
      </c>
      <c r="F26" s="4">
        <f>VLOOKUP($A26,'High-confidence mito. proteome'!$A:$I,9,FALSE)</f>
        <v>889</v>
      </c>
      <c r="G26" s="4">
        <v>0</v>
      </c>
      <c r="H26" s="30">
        <f t="shared" si="0"/>
        <v>-0.11752577319587629</v>
      </c>
    </row>
    <row r="27" spans="1:8" x14ac:dyDescent="0.2">
      <c r="A27" s="4" t="s">
        <v>1737</v>
      </c>
      <c r="B27" s="4" t="s">
        <v>1738</v>
      </c>
      <c r="C27" s="4">
        <v>345</v>
      </c>
      <c r="D27" s="4">
        <f>VLOOKUP($A27,'High-confidence mito. proteome'!$A:$I,7,FALSE)</f>
        <v>975</v>
      </c>
      <c r="E27" s="4">
        <f>VLOOKUP($A27,'High-confidence mito. proteome'!$A:$I,8,FALSE)</f>
        <v>2433</v>
      </c>
      <c r="F27" s="4">
        <f>VLOOKUP($A27,'High-confidence mito. proteome'!$A:$I,9,FALSE)</f>
        <v>1813</v>
      </c>
      <c r="G27" s="4">
        <v>1</v>
      </c>
      <c r="H27" s="30">
        <f t="shared" si="0"/>
        <v>1.4953846153846153</v>
      </c>
    </row>
    <row r="28" spans="1:8" x14ac:dyDescent="0.2">
      <c r="A28" s="4" t="s">
        <v>1048</v>
      </c>
      <c r="B28" s="4" t="s">
        <v>1049</v>
      </c>
      <c r="C28" s="4">
        <v>278</v>
      </c>
      <c r="D28" s="4">
        <f>VLOOKUP($A28,'High-confidence mito. proteome'!$A:$I,7,FALSE)</f>
        <v>987</v>
      </c>
      <c r="E28" s="4">
        <f>VLOOKUP($A28,'High-confidence mito. proteome'!$A:$I,8,FALSE)</f>
        <v>1702</v>
      </c>
      <c r="F28" s="4">
        <f>VLOOKUP($A28,'High-confidence mito. proteome'!$A:$I,9,FALSE)</f>
        <v>1828</v>
      </c>
      <c r="G28" s="4">
        <v>1</v>
      </c>
      <c r="H28" s="30">
        <f t="shared" si="0"/>
        <v>0.72441742654508612</v>
      </c>
    </row>
    <row r="29" spans="1:8" x14ac:dyDescent="0.2">
      <c r="A29" s="4" t="s">
        <v>1965</v>
      </c>
      <c r="B29" s="4" t="s">
        <v>1966</v>
      </c>
      <c r="C29" s="4">
        <v>344</v>
      </c>
      <c r="D29" s="4">
        <f>VLOOKUP($A29,'High-confidence mito. proteome'!$A:$I,7,FALSE)</f>
        <v>987</v>
      </c>
      <c r="E29" s="4">
        <f>VLOOKUP($A29,'High-confidence mito. proteome'!$A:$I,8,FALSE)</f>
        <v>1330</v>
      </c>
      <c r="F29" s="4">
        <f>VLOOKUP($A29,'High-confidence mito. proteome'!$A:$I,9,FALSE)</f>
        <v>1436</v>
      </c>
      <c r="G29" s="4">
        <v>1</v>
      </c>
      <c r="H29" s="30">
        <f t="shared" si="0"/>
        <v>0.3475177304964539</v>
      </c>
    </row>
    <row r="30" spans="1:8" x14ac:dyDescent="0.2">
      <c r="A30" s="4" t="s">
        <v>1815</v>
      </c>
      <c r="B30" s="4" t="s">
        <v>1816</v>
      </c>
      <c r="C30" s="4">
        <v>309</v>
      </c>
      <c r="D30" s="4">
        <f>VLOOKUP($A30,'High-confidence mito. proteome'!$A:$I,7,FALSE)</f>
        <v>1054</v>
      </c>
      <c r="E30" s="4">
        <f>VLOOKUP($A30,'High-confidence mito. proteome'!$A:$I,8,FALSE)</f>
        <v>1454</v>
      </c>
      <c r="F30" s="4">
        <f>VLOOKUP($A30,'High-confidence mito. proteome'!$A:$I,9,FALSE)</f>
        <v>1606</v>
      </c>
      <c r="G30" s="4">
        <v>1</v>
      </c>
      <c r="H30" s="30">
        <f t="shared" si="0"/>
        <v>0.37950664136622392</v>
      </c>
    </row>
    <row r="31" spans="1:8" x14ac:dyDescent="0.2">
      <c r="A31" s="4" t="s">
        <v>846</v>
      </c>
      <c r="B31" s="4" t="s">
        <v>847</v>
      </c>
      <c r="C31" s="4">
        <v>307</v>
      </c>
      <c r="D31" s="4">
        <f>VLOOKUP($A31,'High-confidence mito. proteome'!$A:$I,7,FALSE)</f>
        <v>1075</v>
      </c>
      <c r="E31" s="4">
        <f>VLOOKUP($A31,'High-confidence mito. proteome'!$A:$I,8,FALSE)</f>
        <v>1698</v>
      </c>
      <c r="F31" s="4">
        <f>VLOOKUP($A31,'High-confidence mito. proteome'!$A:$I,9,FALSE)</f>
        <v>1826</v>
      </c>
      <c r="G31" s="4">
        <v>0</v>
      </c>
      <c r="H31" s="30">
        <f t="shared" si="0"/>
        <v>0.57953488372093021</v>
      </c>
    </row>
    <row r="32" spans="1:8" x14ac:dyDescent="0.2">
      <c r="A32" s="4" t="s">
        <v>713</v>
      </c>
      <c r="B32" s="4" t="s">
        <v>714</v>
      </c>
      <c r="C32" s="4">
        <v>137</v>
      </c>
      <c r="D32" s="4">
        <f>VLOOKUP($A32,'High-confidence mito. proteome'!$A:$I,7,FALSE)</f>
        <v>1075</v>
      </c>
      <c r="E32" s="4">
        <f>VLOOKUP($A32,'High-confidence mito. proteome'!$A:$I,8,FALSE)</f>
        <v>1428</v>
      </c>
      <c r="F32" s="4">
        <f>VLOOKUP($A32,'High-confidence mito. proteome'!$A:$I,9,FALSE)</f>
        <v>1525</v>
      </c>
      <c r="G32" s="4">
        <v>0</v>
      </c>
      <c r="H32" s="30">
        <f t="shared" si="0"/>
        <v>0.32837209302325582</v>
      </c>
    </row>
    <row r="33" spans="1:8" x14ac:dyDescent="0.2">
      <c r="A33" s="4" t="s">
        <v>2162</v>
      </c>
      <c r="B33" s="4" t="s">
        <v>2163</v>
      </c>
      <c r="C33" s="4">
        <v>140</v>
      </c>
      <c r="D33" s="4">
        <f>VLOOKUP($A33,'High-confidence mito. proteome'!$A:$I,7,FALSE)</f>
        <v>1104</v>
      </c>
      <c r="E33" s="4">
        <f>VLOOKUP($A33,'High-confidence mito. proteome'!$A:$I,8,FALSE)</f>
        <v>1561</v>
      </c>
      <c r="F33" s="4">
        <f>VLOOKUP($A33,'High-confidence mito. proteome'!$A:$I,9,FALSE)</f>
        <v>1646</v>
      </c>
      <c r="G33" s="4">
        <v>0</v>
      </c>
      <c r="H33" s="30">
        <f t="shared" si="0"/>
        <v>0.41394927536231885</v>
      </c>
    </row>
    <row r="34" spans="1:8" x14ac:dyDescent="0.2">
      <c r="A34" s="4" t="s">
        <v>423</v>
      </c>
      <c r="B34" s="4" t="s">
        <v>424</v>
      </c>
      <c r="C34" s="4">
        <v>318</v>
      </c>
      <c r="D34" s="4">
        <f>VLOOKUP($A34,'High-confidence mito. proteome'!$A:$I,7,FALSE)</f>
        <v>1130</v>
      </c>
      <c r="E34" s="4">
        <f>VLOOKUP($A34,'High-confidence mito. proteome'!$A:$I,8,FALSE)</f>
        <v>1679</v>
      </c>
      <c r="F34" s="4">
        <f>VLOOKUP($A34,'High-confidence mito. proteome'!$A:$I,9,FALSE)</f>
        <v>1851</v>
      </c>
      <c r="G34" s="4">
        <v>1</v>
      </c>
      <c r="H34" s="30">
        <f t="shared" si="0"/>
        <v>0.48584070796460177</v>
      </c>
    </row>
    <row r="35" spans="1:8" x14ac:dyDescent="0.2">
      <c r="A35" s="4" t="s">
        <v>990</v>
      </c>
      <c r="B35" s="4" t="s">
        <v>991</v>
      </c>
      <c r="C35" s="4">
        <v>281</v>
      </c>
      <c r="D35" s="4">
        <f>VLOOKUP($A35,'High-confidence mito. proteome'!$A:$I,7,FALSE)</f>
        <v>1147</v>
      </c>
      <c r="E35" s="4">
        <f>VLOOKUP($A35,'High-confidence mito. proteome'!$A:$I,8,FALSE)</f>
        <v>1973</v>
      </c>
      <c r="F35" s="4">
        <f>VLOOKUP($A35,'High-confidence mito. proteome'!$A:$I,9,FALSE)</f>
        <v>2134</v>
      </c>
      <c r="G35" s="4">
        <v>0</v>
      </c>
      <c r="H35" s="30">
        <f t="shared" si="0"/>
        <v>0.7201394943330427</v>
      </c>
    </row>
    <row r="36" spans="1:8" x14ac:dyDescent="0.2">
      <c r="A36" s="4" t="s">
        <v>1798</v>
      </c>
      <c r="B36" s="4" t="s">
        <v>1799</v>
      </c>
      <c r="C36" s="4">
        <v>91</v>
      </c>
      <c r="D36" s="4">
        <f>VLOOKUP($A36,'High-confidence mito. proteome'!$A:$I,7,FALSE)</f>
        <v>1148</v>
      </c>
      <c r="E36" s="4">
        <f>VLOOKUP($A36,'High-confidence mito. proteome'!$A:$I,8,FALSE)</f>
        <v>2609</v>
      </c>
      <c r="F36" s="4">
        <f>VLOOKUP($A36,'High-confidence mito. proteome'!$A:$I,9,FALSE)</f>
        <v>2134</v>
      </c>
      <c r="G36" s="4">
        <v>0</v>
      </c>
      <c r="H36" s="30">
        <f t="shared" si="0"/>
        <v>1.2726480836236933</v>
      </c>
    </row>
    <row r="37" spans="1:8" x14ac:dyDescent="0.2">
      <c r="A37" s="4" t="s">
        <v>1071</v>
      </c>
      <c r="B37" s="4" t="s">
        <v>1072</v>
      </c>
      <c r="C37" s="4">
        <v>177</v>
      </c>
      <c r="D37" s="4">
        <f>VLOOKUP($A37,'High-confidence mito. proteome'!$A:$I,7,FALSE)</f>
        <v>1180</v>
      </c>
      <c r="E37" s="4">
        <f>VLOOKUP($A37,'High-confidence mito. proteome'!$A:$I,8,FALSE)</f>
        <v>2153</v>
      </c>
      <c r="F37" s="4">
        <f>VLOOKUP($A37,'High-confidence mito. proteome'!$A:$I,9,FALSE)</f>
        <v>2282</v>
      </c>
      <c r="G37" s="4">
        <v>0</v>
      </c>
      <c r="H37" s="30">
        <f t="shared" si="0"/>
        <v>0.82457627118644072</v>
      </c>
    </row>
    <row r="38" spans="1:8" x14ac:dyDescent="0.2">
      <c r="A38" s="4" t="s">
        <v>815</v>
      </c>
      <c r="B38" s="4" t="s">
        <v>816</v>
      </c>
      <c r="C38" s="4">
        <v>394</v>
      </c>
      <c r="D38" s="4">
        <f>VLOOKUP($A38,'High-confidence mito. proteome'!$A:$I,7,FALSE)</f>
        <v>1204</v>
      </c>
      <c r="E38" s="4">
        <f>VLOOKUP($A38,'High-confidence mito. proteome'!$A:$I,8,FALSE)</f>
        <v>2176</v>
      </c>
      <c r="F38" s="4">
        <f>VLOOKUP($A38,'High-confidence mito. proteome'!$A:$I,9,FALSE)</f>
        <v>2042</v>
      </c>
      <c r="G38" s="4">
        <v>0</v>
      </c>
      <c r="H38" s="30">
        <f t="shared" si="0"/>
        <v>0.80730897009966773</v>
      </c>
    </row>
    <row r="39" spans="1:8" x14ac:dyDescent="0.2">
      <c r="A39" s="4" t="s">
        <v>968</v>
      </c>
      <c r="B39" s="4" t="s">
        <v>969</v>
      </c>
      <c r="C39" s="4">
        <v>319</v>
      </c>
      <c r="D39" s="4">
        <f>VLOOKUP($A39,'High-confidence mito. proteome'!$A:$I,7,FALSE)</f>
        <v>1229</v>
      </c>
      <c r="E39" s="4">
        <f>VLOOKUP($A39,'High-confidence mito. proteome'!$A:$I,8,FALSE)</f>
        <v>2263</v>
      </c>
      <c r="F39" s="4">
        <f>VLOOKUP($A39,'High-confidence mito. proteome'!$A:$I,9,FALSE)</f>
        <v>2834</v>
      </c>
      <c r="G39" s="4">
        <v>0</v>
      </c>
      <c r="H39" s="30">
        <f t="shared" si="0"/>
        <v>0.84133441822620014</v>
      </c>
    </row>
    <row r="40" spans="1:8" x14ac:dyDescent="0.2">
      <c r="A40" s="4" t="s">
        <v>1549</v>
      </c>
      <c r="B40" s="4" t="s">
        <v>1550</v>
      </c>
      <c r="C40" s="4">
        <v>266</v>
      </c>
      <c r="D40" s="4">
        <f>VLOOKUP($A40,'High-confidence mito. proteome'!$A:$I,7,FALSE)</f>
        <v>1264</v>
      </c>
      <c r="E40" s="4">
        <f>VLOOKUP($A40,'High-confidence mito. proteome'!$A:$I,8,FALSE)</f>
        <v>1780</v>
      </c>
      <c r="F40" s="4">
        <f>VLOOKUP($A40,'High-confidence mito. proteome'!$A:$I,9,FALSE)</f>
        <v>1706</v>
      </c>
      <c r="G40" s="4">
        <v>0</v>
      </c>
      <c r="H40" s="30">
        <f t="shared" si="0"/>
        <v>0.40822784810126583</v>
      </c>
    </row>
    <row r="41" spans="1:8" x14ac:dyDescent="0.2">
      <c r="A41" s="4" t="s">
        <v>817</v>
      </c>
      <c r="B41" s="4" t="s">
        <v>818</v>
      </c>
      <c r="C41" s="4">
        <v>214</v>
      </c>
      <c r="D41" s="4">
        <f>VLOOKUP($A41,'High-confidence mito. proteome'!$A:$I,7,FALSE)</f>
        <v>1266</v>
      </c>
      <c r="E41" s="4">
        <f>VLOOKUP($A41,'High-confidence mito. proteome'!$A:$I,8,FALSE)</f>
        <v>2400</v>
      </c>
      <c r="F41" s="4">
        <f>VLOOKUP($A41,'High-confidence mito. proteome'!$A:$I,9,FALSE)</f>
        <v>2941</v>
      </c>
      <c r="G41" s="4">
        <v>0</v>
      </c>
      <c r="H41" s="30">
        <f t="shared" si="0"/>
        <v>0.89573459715639814</v>
      </c>
    </row>
    <row r="42" spans="1:8" x14ac:dyDescent="0.2">
      <c r="A42" s="4" t="s">
        <v>361</v>
      </c>
      <c r="B42" s="4" t="s">
        <v>362</v>
      </c>
      <c r="C42" s="4">
        <v>131</v>
      </c>
      <c r="D42" s="4">
        <f>VLOOKUP($A42,'High-confidence mito. proteome'!$A:$I,7,FALSE)</f>
        <v>1266</v>
      </c>
      <c r="E42" s="4">
        <f>VLOOKUP($A42,'High-confidence mito. proteome'!$A:$I,8,FALSE)</f>
        <v>2271</v>
      </c>
      <c r="F42" s="4">
        <f>VLOOKUP($A42,'High-confidence mito. proteome'!$A:$I,9,FALSE)</f>
        <v>2356</v>
      </c>
      <c r="G42" s="4">
        <v>0</v>
      </c>
      <c r="H42" s="30">
        <f t="shared" si="0"/>
        <v>0.79383886255924174</v>
      </c>
    </row>
    <row r="43" spans="1:8" x14ac:dyDescent="0.2">
      <c r="A43" s="4" t="s">
        <v>711</v>
      </c>
      <c r="B43" s="4" t="s">
        <v>712</v>
      </c>
      <c r="C43" s="4">
        <v>263</v>
      </c>
      <c r="D43" s="4">
        <f>VLOOKUP($A43,'High-confidence mito. proteome'!$A:$I,7,FALSE)</f>
        <v>1287</v>
      </c>
      <c r="E43" s="4">
        <f>VLOOKUP($A43,'High-confidence mito. proteome'!$A:$I,8,FALSE)</f>
        <v>2390</v>
      </c>
      <c r="F43" s="4">
        <f>VLOOKUP($A43,'High-confidence mito. proteome'!$A:$I,9,FALSE)</f>
        <v>2343</v>
      </c>
      <c r="G43" s="4">
        <v>0</v>
      </c>
      <c r="H43" s="30">
        <f t="shared" si="0"/>
        <v>0.85703185703185703</v>
      </c>
    </row>
    <row r="44" spans="1:8" x14ac:dyDescent="0.2">
      <c r="A44" s="4" t="s">
        <v>1795</v>
      </c>
      <c r="B44" s="4" t="s">
        <v>1796</v>
      </c>
      <c r="C44" s="4">
        <v>153</v>
      </c>
      <c r="D44" s="4">
        <f>VLOOKUP($A44,'High-confidence mito. proteome'!$A:$I,7,FALSE)</f>
        <v>1339</v>
      </c>
      <c r="E44" s="4">
        <f>VLOOKUP($A44,'High-confidence mito. proteome'!$A:$I,8,FALSE)</f>
        <v>2189</v>
      </c>
      <c r="F44" s="4">
        <f>VLOOKUP($A44,'High-confidence mito. proteome'!$A:$I,9,FALSE)</f>
        <v>2233</v>
      </c>
      <c r="G44" s="4">
        <v>0</v>
      </c>
      <c r="H44" s="30">
        <f t="shared" si="0"/>
        <v>0.63480209111277075</v>
      </c>
    </row>
    <row r="45" spans="1:8" x14ac:dyDescent="0.2">
      <c r="A45" s="4" t="s">
        <v>974</v>
      </c>
      <c r="B45" s="4" t="s">
        <v>975</v>
      </c>
      <c r="C45" s="4">
        <v>322</v>
      </c>
      <c r="D45" s="4">
        <f>VLOOKUP($A45,'High-confidence mito. proteome'!$A:$I,7,FALSE)</f>
        <v>1360</v>
      </c>
      <c r="E45" s="4">
        <f>VLOOKUP($A45,'High-confidence mito. proteome'!$A:$I,8,FALSE)</f>
        <v>1931</v>
      </c>
      <c r="F45" s="4">
        <f>VLOOKUP($A45,'High-confidence mito. proteome'!$A:$I,9,FALSE)</f>
        <v>2276</v>
      </c>
      <c r="G45" s="4">
        <v>0</v>
      </c>
      <c r="H45" s="30">
        <f t="shared" si="0"/>
        <v>0.4198529411764706</v>
      </c>
    </row>
    <row r="46" spans="1:8" x14ac:dyDescent="0.2">
      <c r="A46" s="4" t="s">
        <v>1435</v>
      </c>
      <c r="B46" s="4" t="s">
        <v>1436</v>
      </c>
      <c r="C46" s="4">
        <v>217</v>
      </c>
      <c r="D46" s="4">
        <f>VLOOKUP($A46,'High-confidence mito. proteome'!$A:$I,7,FALSE)</f>
        <v>1360</v>
      </c>
      <c r="E46" s="4">
        <f>VLOOKUP($A46,'High-confidence mito. proteome'!$A:$I,8,FALSE)</f>
        <v>1556</v>
      </c>
      <c r="F46" s="4">
        <f>VLOOKUP($A46,'High-confidence mito. proteome'!$A:$I,9,FALSE)</f>
        <v>1715</v>
      </c>
      <c r="G46" s="4">
        <v>0</v>
      </c>
      <c r="H46" s="30">
        <f t="shared" si="0"/>
        <v>0.14411764705882352</v>
      </c>
    </row>
    <row r="47" spans="1:8" x14ac:dyDescent="0.2">
      <c r="A47" s="4" t="s">
        <v>494</v>
      </c>
      <c r="B47" s="4" t="s">
        <v>495</v>
      </c>
      <c r="C47" s="4">
        <v>286</v>
      </c>
      <c r="D47" s="4">
        <f>VLOOKUP($A47,'High-confidence mito. proteome'!$A:$I,7,FALSE)</f>
        <v>1377</v>
      </c>
      <c r="E47" s="4">
        <f>VLOOKUP($A47,'High-confidence mito. proteome'!$A:$I,8,FALSE)</f>
        <v>2363</v>
      </c>
      <c r="F47" s="4">
        <f>VLOOKUP($A47,'High-confidence mito. proteome'!$A:$I,9,FALSE)</f>
        <v>2473</v>
      </c>
      <c r="G47" s="4">
        <v>1</v>
      </c>
      <c r="H47" s="30">
        <f t="shared" si="0"/>
        <v>0.71604938271604934</v>
      </c>
    </row>
    <row r="48" spans="1:8" x14ac:dyDescent="0.2">
      <c r="A48" s="4" t="s">
        <v>19</v>
      </c>
      <c r="B48" s="4" t="s">
        <v>20</v>
      </c>
      <c r="C48" s="4">
        <v>95</v>
      </c>
      <c r="D48" s="4">
        <f>VLOOKUP($A48,'High-confidence mito. proteome'!$A:$I,7,FALSE)</f>
        <v>1416</v>
      </c>
      <c r="E48" s="4">
        <f>VLOOKUP($A48,'High-confidence mito. proteome'!$A:$I,8,FALSE)</f>
        <v>2044</v>
      </c>
      <c r="F48" s="4">
        <f>VLOOKUP($A48,'High-confidence mito. proteome'!$A:$I,9,FALSE)</f>
        <v>1949</v>
      </c>
      <c r="G48" s="4">
        <v>0</v>
      </c>
      <c r="H48" s="30">
        <f t="shared" si="0"/>
        <v>0.44350282485875708</v>
      </c>
    </row>
    <row r="49" spans="1:8" x14ac:dyDescent="0.2">
      <c r="A49" s="4" t="s">
        <v>1749</v>
      </c>
      <c r="B49" s="4" t="s">
        <v>1750</v>
      </c>
      <c r="C49" s="4">
        <v>110</v>
      </c>
      <c r="D49" s="4">
        <f>VLOOKUP($A49,'High-confidence mito. proteome'!$A:$I,7,FALSE)</f>
        <v>1426</v>
      </c>
      <c r="E49" s="4">
        <f>VLOOKUP($A49,'High-confidence mito. proteome'!$A:$I,8,FALSE)</f>
        <v>1406</v>
      </c>
      <c r="F49" s="4">
        <f>VLOOKUP($A49,'High-confidence mito. proteome'!$A:$I,9,FALSE)</f>
        <v>2072</v>
      </c>
      <c r="G49" s="4">
        <v>0</v>
      </c>
      <c r="H49" s="30">
        <f t="shared" si="0"/>
        <v>-1.4025245441795231E-2</v>
      </c>
    </row>
    <row r="50" spans="1:8" x14ac:dyDescent="0.2">
      <c r="A50" s="4" t="s">
        <v>527</v>
      </c>
      <c r="B50" s="4" t="s">
        <v>528</v>
      </c>
      <c r="C50" s="4">
        <v>157</v>
      </c>
      <c r="D50" s="4">
        <f>VLOOKUP($A50,'High-confidence mito. proteome'!$A:$I,7,FALSE)</f>
        <v>1443</v>
      </c>
      <c r="E50" s="4">
        <f>VLOOKUP($A50,'High-confidence mito. proteome'!$A:$I,8,FALSE)</f>
        <v>2754</v>
      </c>
      <c r="F50" s="4">
        <f>VLOOKUP($A50,'High-confidence mito. proteome'!$A:$I,9,FALSE)</f>
        <v>3445</v>
      </c>
      <c r="G50" s="4">
        <v>0</v>
      </c>
      <c r="H50" s="30">
        <f t="shared" si="0"/>
        <v>0.90852390852390852</v>
      </c>
    </row>
    <row r="51" spans="1:8" x14ac:dyDescent="0.2">
      <c r="A51" s="4" t="s">
        <v>631</v>
      </c>
      <c r="B51" s="4" t="s">
        <v>632</v>
      </c>
      <c r="C51" s="4">
        <v>486</v>
      </c>
      <c r="D51" s="4">
        <f>VLOOKUP($A51,'High-confidence mito. proteome'!$A:$I,7,FALSE)</f>
        <v>1467</v>
      </c>
      <c r="E51" s="4">
        <f>VLOOKUP($A51,'High-confidence mito. proteome'!$A:$I,8,FALSE)</f>
        <v>2251</v>
      </c>
      <c r="F51" s="4">
        <f>VLOOKUP($A51,'High-confidence mito. proteome'!$A:$I,9,FALSE)</f>
        <v>2563</v>
      </c>
      <c r="G51" s="4">
        <v>0</v>
      </c>
      <c r="H51" s="30">
        <f t="shared" si="0"/>
        <v>0.53442399454669398</v>
      </c>
    </row>
    <row r="52" spans="1:8" x14ac:dyDescent="0.2">
      <c r="A52" s="4" t="s">
        <v>1998</v>
      </c>
      <c r="B52" s="4" t="s">
        <v>1999</v>
      </c>
      <c r="C52" s="4">
        <v>237</v>
      </c>
      <c r="D52" s="4">
        <f>VLOOKUP($A52,'High-confidence mito. proteome'!$A:$I,7,FALSE)</f>
        <v>1594</v>
      </c>
      <c r="E52" s="4">
        <f>VLOOKUP($A52,'High-confidence mito. proteome'!$A:$I,8,FALSE)</f>
        <v>2601</v>
      </c>
      <c r="F52" s="4">
        <f>VLOOKUP($A52,'High-confidence mito. proteome'!$A:$I,9,FALSE)</f>
        <v>2942</v>
      </c>
      <c r="G52" s="4">
        <v>1</v>
      </c>
      <c r="H52" s="30">
        <f t="shared" si="0"/>
        <v>0.63174404015056462</v>
      </c>
    </row>
    <row r="53" spans="1:8" x14ac:dyDescent="0.2">
      <c r="A53" s="4" t="s">
        <v>2093</v>
      </c>
      <c r="B53" s="4" t="s">
        <v>2094</v>
      </c>
      <c r="C53" s="4">
        <v>285</v>
      </c>
      <c r="D53" s="4">
        <f>VLOOKUP($A53,'High-confidence mito. proteome'!$A:$I,7,FALSE)</f>
        <v>1616</v>
      </c>
      <c r="E53" s="4">
        <f>VLOOKUP($A53,'High-confidence mito. proteome'!$A:$I,8,FALSE)</f>
        <v>2097</v>
      </c>
      <c r="F53" s="4">
        <f>VLOOKUP($A53,'High-confidence mito. proteome'!$A:$I,9,FALSE)</f>
        <v>2325</v>
      </c>
      <c r="G53" s="4">
        <v>0</v>
      </c>
      <c r="H53" s="30">
        <f t="shared" si="0"/>
        <v>0.29764851485148514</v>
      </c>
    </row>
    <row r="54" spans="1:8" x14ac:dyDescent="0.2">
      <c r="A54" s="4" t="s">
        <v>1373</v>
      </c>
      <c r="B54" s="4" t="s">
        <v>1374</v>
      </c>
      <c r="C54" s="4">
        <v>264</v>
      </c>
      <c r="D54" s="4">
        <f>VLOOKUP($A54,'High-confidence mito. proteome'!$A:$I,7,FALSE)</f>
        <v>1658</v>
      </c>
      <c r="E54" s="4">
        <f>VLOOKUP($A54,'High-confidence mito. proteome'!$A:$I,8,FALSE)</f>
        <v>2335</v>
      </c>
      <c r="F54" s="4">
        <f>VLOOKUP($A54,'High-confidence mito. proteome'!$A:$I,9,FALSE)</f>
        <v>2303</v>
      </c>
      <c r="G54" s="4">
        <v>1</v>
      </c>
      <c r="H54" s="30">
        <f t="shared" si="0"/>
        <v>0.40832328106151988</v>
      </c>
    </row>
    <row r="55" spans="1:8" x14ac:dyDescent="0.2">
      <c r="A55" s="4" t="s">
        <v>1554</v>
      </c>
      <c r="B55" s="4" t="s">
        <v>1555</v>
      </c>
      <c r="C55" s="4">
        <v>247</v>
      </c>
      <c r="D55" s="4">
        <f>VLOOKUP($A55,'High-confidence mito. proteome'!$A:$I,7,FALSE)</f>
        <v>1796</v>
      </c>
      <c r="E55" s="4">
        <f>VLOOKUP($A55,'High-confidence mito. proteome'!$A:$I,8,FALSE)</f>
        <v>2783</v>
      </c>
      <c r="F55" s="4">
        <f>VLOOKUP($A55,'High-confidence mito. proteome'!$A:$I,9,FALSE)</f>
        <v>2796</v>
      </c>
      <c r="G55" s="4">
        <v>1</v>
      </c>
      <c r="H55" s="30">
        <f t="shared" si="0"/>
        <v>0.54955456570155903</v>
      </c>
    </row>
    <row r="56" spans="1:8" x14ac:dyDescent="0.2">
      <c r="A56" s="4" t="s">
        <v>595</v>
      </c>
      <c r="B56" s="4" t="s">
        <v>596</v>
      </c>
      <c r="C56" s="4">
        <v>146</v>
      </c>
      <c r="D56" s="4">
        <f>VLOOKUP($A56,'High-confidence mito. proteome'!$A:$I,7,FALSE)</f>
        <v>1827</v>
      </c>
      <c r="E56" s="4">
        <f>VLOOKUP($A56,'High-confidence mito. proteome'!$A:$I,8,FALSE)</f>
        <v>3157</v>
      </c>
      <c r="F56" s="4">
        <f>VLOOKUP($A56,'High-confidence mito. proteome'!$A:$I,9,FALSE)</f>
        <v>2682</v>
      </c>
      <c r="G56" s="4">
        <v>0</v>
      </c>
      <c r="H56" s="30">
        <f t="shared" si="0"/>
        <v>0.72796934865900387</v>
      </c>
    </row>
    <row r="57" spans="1:8" x14ac:dyDescent="0.2">
      <c r="A57" s="4" t="s">
        <v>1636</v>
      </c>
      <c r="B57" s="4" t="s">
        <v>1637</v>
      </c>
      <c r="C57" s="4">
        <v>286</v>
      </c>
      <c r="D57" s="4">
        <f>VLOOKUP($A57,'High-confidence mito. proteome'!$A:$I,7,FALSE)</f>
        <v>1839</v>
      </c>
      <c r="E57" s="4">
        <f>VLOOKUP($A57,'High-confidence mito. proteome'!$A:$I,8,FALSE)</f>
        <v>3132</v>
      </c>
      <c r="F57" s="4">
        <f>VLOOKUP($A57,'High-confidence mito. proteome'!$A:$I,9,FALSE)</f>
        <v>2909</v>
      </c>
      <c r="G57" s="4">
        <v>0</v>
      </c>
      <c r="H57" s="30">
        <f t="shared" si="0"/>
        <v>0.70309951060358888</v>
      </c>
    </row>
    <row r="58" spans="1:8" x14ac:dyDescent="0.2">
      <c r="A58" s="4" t="s">
        <v>516</v>
      </c>
      <c r="B58" s="4" t="s">
        <v>517</v>
      </c>
      <c r="C58" s="4">
        <v>195</v>
      </c>
      <c r="D58" s="4">
        <f>VLOOKUP($A58,'High-confidence mito. proteome'!$A:$I,7,FALSE)</f>
        <v>1849</v>
      </c>
      <c r="E58" s="4">
        <f>VLOOKUP($A58,'High-confidence mito. proteome'!$A:$I,8,FALSE)</f>
        <v>2836</v>
      </c>
      <c r="F58" s="4">
        <f>VLOOKUP($A58,'High-confidence mito. proteome'!$A:$I,9,FALSE)</f>
        <v>2776</v>
      </c>
      <c r="G58" s="4">
        <v>0</v>
      </c>
      <c r="H58" s="30">
        <f t="shared" si="0"/>
        <v>0.53380205516495405</v>
      </c>
    </row>
    <row r="59" spans="1:8" x14ac:dyDescent="0.2">
      <c r="A59" s="4" t="s">
        <v>1918</v>
      </c>
      <c r="B59" s="4" t="s">
        <v>1919</v>
      </c>
      <c r="C59" s="4">
        <v>264</v>
      </c>
      <c r="D59" s="4">
        <f>VLOOKUP($A59,'High-confidence mito. proteome'!$A:$I,7,FALSE)</f>
        <v>1948</v>
      </c>
      <c r="E59" s="4">
        <f>VLOOKUP($A59,'High-confidence mito. proteome'!$A:$I,8,FALSE)</f>
        <v>3332</v>
      </c>
      <c r="F59" s="4">
        <f>VLOOKUP($A59,'High-confidence mito. proteome'!$A:$I,9,FALSE)</f>
        <v>2793</v>
      </c>
      <c r="G59" s="4">
        <v>0</v>
      </c>
      <c r="H59" s="30">
        <f t="shared" si="0"/>
        <v>0.71047227926078027</v>
      </c>
    </row>
    <row r="60" spans="1:8" x14ac:dyDescent="0.2">
      <c r="A60" s="4" t="s">
        <v>988</v>
      </c>
      <c r="B60" s="4" t="s">
        <v>989</v>
      </c>
      <c r="C60" s="4">
        <v>147</v>
      </c>
      <c r="D60" s="4">
        <f>VLOOKUP($A60,'High-confidence mito. proteome'!$A:$I,7,FALSE)</f>
        <v>1996</v>
      </c>
      <c r="E60" s="4">
        <f>VLOOKUP($A60,'High-confidence mito. proteome'!$A:$I,8,FALSE)</f>
        <v>2888</v>
      </c>
      <c r="F60" s="4">
        <f>VLOOKUP($A60,'High-confidence mito. proteome'!$A:$I,9,FALSE)</f>
        <v>3156</v>
      </c>
      <c r="G60" s="4">
        <v>0</v>
      </c>
      <c r="H60" s="30">
        <f t="shared" si="0"/>
        <v>0.4468937875751503</v>
      </c>
    </row>
    <row r="61" spans="1:8" x14ac:dyDescent="0.2">
      <c r="A61" s="4" t="s">
        <v>2215</v>
      </c>
      <c r="B61" s="4" t="s">
        <v>2216</v>
      </c>
      <c r="C61" s="4">
        <v>367</v>
      </c>
      <c r="D61" s="4">
        <f>VLOOKUP($A61,'High-confidence mito. proteome'!$A:$I,7,FALSE)</f>
        <v>2020</v>
      </c>
      <c r="E61" s="4">
        <f>VLOOKUP($A61,'High-confidence mito. proteome'!$A:$I,8,FALSE)</f>
        <v>2480</v>
      </c>
      <c r="F61" s="4">
        <f>VLOOKUP($A61,'High-confidence mito. proteome'!$A:$I,9,FALSE)</f>
        <v>2781</v>
      </c>
      <c r="G61" s="4">
        <v>0</v>
      </c>
      <c r="H61" s="30">
        <f t="shared" si="0"/>
        <v>0.22772277227722773</v>
      </c>
    </row>
    <row r="62" spans="1:8" x14ac:dyDescent="0.2">
      <c r="A62" s="4" t="s">
        <v>2477</v>
      </c>
      <c r="B62" s="4" t="s">
        <v>2478</v>
      </c>
      <c r="C62" s="4">
        <v>163</v>
      </c>
      <c r="D62" s="4">
        <f>VLOOKUP($A62,'High-confidence mito. proteome'!$A:$I,7,FALSE)</f>
        <v>2051</v>
      </c>
      <c r="E62" s="4">
        <f>VLOOKUP($A62,'High-confidence mito. proteome'!$A:$I,8,FALSE)</f>
        <v>2893</v>
      </c>
      <c r="F62" s="4">
        <f>VLOOKUP($A62,'High-confidence mito. proteome'!$A:$I,9,FALSE)</f>
        <v>3062</v>
      </c>
      <c r="G62" s="4">
        <v>0</v>
      </c>
      <c r="H62" s="30">
        <f t="shared" si="0"/>
        <v>0.41053144807411018</v>
      </c>
    </row>
    <row r="63" spans="1:8" x14ac:dyDescent="0.2">
      <c r="A63" s="4" t="s">
        <v>977</v>
      </c>
      <c r="B63" s="4" t="s">
        <v>978</v>
      </c>
      <c r="C63" s="4">
        <v>249</v>
      </c>
      <c r="D63" s="4">
        <f>VLOOKUP($A63,'High-confidence mito. proteome'!$A:$I,7,FALSE)</f>
        <v>2082</v>
      </c>
      <c r="E63" s="4">
        <f>VLOOKUP($A63,'High-confidence mito. proteome'!$A:$I,8,FALSE)</f>
        <v>3242</v>
      </c>
      <c r="F63" s="4">
        <f>VLOOKUP($A63,'High-confidence mito. proteome'!$A:$I,9,FALSE)</f>
        <v>3100</v>
      </c>
      <c r="G63" s="4">
        <v>0</v>
      </c>
      <c r="H63" s="30">
        <f t="shared" si="0"/>
        <v>0.55715658021133529</v>
      </c>
    </row>
    <row r="64" spans="1:8" x14ac:dyDescent="0.2">
      <c r="A64" s="4" t="s">
        <v>340</v>
      </c>
      <c r="B64" s="4" t="s">
        <v>341</v>
      </c>
      <c r="C64" s="4">
        <v>371</v>
      </c>
      <c r="D64" s="4">
        <f>VLOOKUP($A64,'High-confidence mito. proteome'!$A:$I,7,FALSE)</f>
        <v>2122</v>
      </c>
      <c r="E64" s="4">
        <f>VLOOKUP($A64,'High-confidence mito. proteome'!$A:$I,8,FALSE)</f>
        <v>3450</v>
      </c>
      <c r="F64" s="4">
        <f>VLOOKUP($A64,'High-confidence mito. proteome'!$A:$I,9,FALSE)</f>
        <v>3866</v>
      </c>
      <c r="G64" s="4">
        <v>0</v>
      </c>
      <c r="H64" s="30">
        <f t="shared" si="0"/>
        <v>0.62582469368520266</v>
      </c>
    </row>
    <row r="65" spans="1:8" x14ac:dyDescent="0.2">
      <c r="A65" s="4" t="s">
        <v>1894</v>
      </c>
      <c r="B65" s="4" t="s">
        <v>1895</v>
      </c>
      <c r="C65" s="4">
        <v>450</v>
      </c>
      <c r="D65" s="4">
        <f>VLOOKUP($A65,'High-confidence mito. proteome'!$A:$I,7,FALSE)</f>
        <v>2127</v>
      </c>
      <c r="E65" s="4">
        <f>VLOOKUP($A65,'High-confidence mito. proteome'!$A:$I,8,FALSE)</f>
        <v>2263</v>
      </c>
      <c r="F65" s="4">
        <f>VLOOKUP($A65,'High-confidence mito. proteome'!$A:$I,9,FALSE)</f>
        <v>2800</v>
      </c>
      <c r="G65" s="4">
        <v>1</v>
      </c>
      <c r="H65" s="30">
        <f t="shared" si="0"/>
        <v>6.3939821344616829E-2</v>
      </c>
    </row>
    <row r="66" spans="1:8" x14ac:dyDescent="0.2">
      <c r="A66" s="4" t="s">
        <v>999</v>
      </c>
      <c r="B66" s="4" t="s">
        <v>1000</v>
      </c>
      <c r="C66" s="4">
        <v>297</v>
      </c>
      <c r="D66" s="4">
        <f>VLOOKUP($A66,'High-confidence mito. proteome'!$A:$I,7,FALSE)</f>
        <v>2211</v>
      </c>
      <c r="E66" s="4">
        <f>VLOOKUP($A66,'High-confidence mito. proteome'!$A:$I,8,FALSE)</f>
        <v>3557</v>
      </c>
      <c r="F66" s="4">
        <f>VLOOKUP($A66,'High-confidence mito. proteome'!$A:$I,9,FALSE)</f>
        <v>3541</v>
      </c>
      <c r="G66" s="4">
        <v>0</v>
      </c>
      <c r="H66" s="30">
        <f t="shared" si="0"/>
        <v>0.60877431026684758</v>
      </c>
    </row>
    <row r="67" spans="1:8" x14ac:dyDescent="0.2">
      <c r="A67" s="4" t="s">
        <v>474</v>
      </c>
      <c r="B67" s="4" t="s">
        <v>475</v>
      </c>
      <c r="C67" s="4">
        <v>86</v>
      </c>
      <c r="D67" s="4">
        <f>VLOOKUP($A67,'High-confidence mito. proteome'!$A:$I,7,FALSE)</f>
        <v>2267</v>
      </c>
      <c r="E67" s="4">
        <f>VLOOKUP($A67,'High-confidence mito. proteome'!$A:$I,8,FALSE)</f>
        <v>3987</v>
      </c>
      <c r="F67" s="4">
        <f>VLOOKUP($A67,'High-confidence mito. proteome'!$A:$I,9,FALSE)</f>
        <v>3702</v>
      </c>
      <c r="G67" s="4">
        <v>0</v>
      </c>
      <c r="H67" s="30">
        <f t="shared" ref="H67:H79" si="1">(E67-D67)/D67</f>
        <v>0.75871195412439352</v>
      </c>
    </row>
    <row r="68" spans="1:8" x14ac:dyDescent="0.2">
      <c r="A68" s="4" t="s">
        <v>1813</v>
      </c>
      <c r="B68" s="4" t="s">
        <v>1814</v>
      </c>
      <c r="C68" s="4">
        <v>158</v>
      </c>
      <c r="D68" s="4">
        <f>VLOOKUP($A68,'High-confidence mito. proteome'!$A:$I,7,FALSE)</f>
        <v>2270</v>
      </c>
      <c r="E68" s="4">
        <f>VLOOKUP($A68,'High-confidence mito. proteome'!$A:$I,8,FALSE)</f>
        <v>3818</v>
      </c>
      <c r="F68" s="4">
        <f>VLOOKUP($A68,'High-confidence mito. proteome'!$A:$I,9,FALSE)</f>
        <v>3591</v>
      </c>
      <c r="G68" s="4">
        <v>0</v>
      </c>
      <c r="H68" s="30">
        <f t="shared" si="1"/>
        <v>0.68193832599118942</v>
      </c>
    </row>
    <row r="69" spans="1:8" x14ac:dyDescent="0.2">
      <c r="A69" s="4" t="s">
        <v>646</v>
      </c>
      <c r="B69" s="4" t="s">
        <v>647</v>
      </c>
      <c r="C69" s="4">
        <v>131</v>
      </c>
      <c r="D69" s="4">
        <f>VLOOKUP($A69,'High-confidence mito. proteome'!$A:$I,7,FALSE)</f>
        <v>2310</v>
      </c>
      <c r="E69" s="4">
        <f>VLOOKUP($A69,'High-confidence mito. proteome'!$A:$I,8,FALSE)</f>
        <v>2597</v>
      </c>
      <c r="F69" s="4">
        <f>VLOOKUP($A69,'High-confidence mito. proteome'!$A:$I,9,FALSE)</f>
        <v>2627</v>
      </c>
      <c r="G69" s="4">
        <v>0</v>
      </c>
      <c r="H69" s="30">
        <f t="shared" si="1"/>
        <v>0.12424242424242424</v>
      </c>
    </row>
    <row r="70" spans="1:8" x14ac:dyDescent="0.2">
      <c r="A70" s="4" t="s">
        <v>965</v>
      </c>
      <c r="B70" s="4" t="s">
        <v>966</v>
      </c>
      <c r="C70" s="4">
        <v>390</v>
      </c>
      <c r="D70" s="4">
        <f>VLOOKUP($A70,'High-confidence mito. proteome'!$A:$I,7,FALSE)</f>
        <v>2411</v>
      </c>
      <c r="E70" s="4">
        <f>VLOOKUP($A70,'High-confidence mito. proteome'!$A:$I,8,FALSE)</f>
        <v>2809</v>
      </c>
      <c r="F70" s="4">
        <f>VLOOKUP($A70,'High-confidence mito. proteome'!$A:$I,9,FALSE)</f>
        <v>2968</v>
      </c>
      <c r="G70" s="4">
        <v>0</v>
      </c>
      <c r="H70" s="30">
        <f t="shared" si="1"/>
        <v>0.16507673164661965</v>
      </c>
    </row>
    <row r="71" spans="1:8" x14ac:dyDescent="0.2">
      <c r="A71" s="4" t="s">
        <v>885</v>
      </c>
      <c r="B71" s="4" t="s">
        <v>886</v>
      </c>
      <c r="C71" s="4">
        <v>138</v>
      </c>
      <c r="D71" s="4">
        <f>VLOOKUP($A71,'High-confidence mito. proteome'!$A:$I,7,FALSE)</f>
        <v>2416</v>
      </c>
      <c r="E71" s="4">
        <f>VLOOKUP($A71,'High-confidence mito. proteome'!$A:$I,8,FALSE)</f>
        <v>4735</v>
      </c>
      <c r="F71" s="4">
        <f>VLOOKUP($A71,'High-confidence mito. proteome'!$A:$I,9,FALSE)</f>
        <v>5465</v>
      </c>
      <c r="G71" s="4">
        <v>0</v>
      </c>
      <c r="H71" s="30">
        <f t="shared" si="1"/>
        <v>0.95985099337748347</v>
      </c>
    </row>
    <row r="72" spans="1:8" x14ac:dyDescent="0.2">
      <c r="A72" s="4" t="s">
        <v>980</v>
      </c>
      <c r="B72" s="4" t="s">
        <v>981</v>
      </c>
      <c r="C72" s="4">
        <v>253</v>
      </c>
      <c r="D72" s="4">
        <f>VLOOKUP($A72,'High-confidence mito. proteome'!$A:$I,7,FALSE)</f>
        <v>2520</v>
      </c>
      <c r="E72" s="4">
        <f>VLOOKUP($A72,'High-confidence mito. proteome'!$A:$I,8,FALSE)</f>
        <v>3405</v>
      </c>
      <c r="F72" s="4">
        <f>VLOOKUP($A72,'High-confidence mito. proteome'!$A:$I,9,FALSE)</f>
        <v>3532</v>
      </c>
      <c r="G72" s="4">
        <v>0</v>
      </c>
      <c r="H72" s="30">
        <f t="shared" si="1"/>
        <v>0.35119047619047616</v>
      </c>
    </row>
    <row r="73" spans="1:8" x14ac:dyDescent="0.2">
      <c r="A73" s="4" t="s">
        <v>338</v>
      </c>
      <c r="B73" s="4" t="s">
        <v>339</v>
      </c>
      <c r="C73" s="4">
        <v>339</v>
      </c>
      <c r="D73" s="4">
        <f>VLOOKUP($A73,'High-confidence mito. proteome'!$A:$I,7,FALSE)</f>
        <v>2778</v>
      </c>
      <c r="E73" s="4">
        <f>VLOOKUP($A73,'High-confidence mito. proteome'!$A:$I,8,FALSE)</f>
        <v>2804</v>
      </c>
      <c r="F73" s="4">
        <f>VLOOKUP($A73,'High-confidence mito. proteome'!$A:$I,9,FALSE)</f>
        <v>4211</v>
      </c>
      <c r="G73" s="4">
        <v>0</v>
      </c>
      <c r="H73" s="30">
        <f t="shared" si="1"/>
        <v>9.3592512598992088E-3</v>
      </c>
    </row>
    <row r="74" spans="1:8" x14ac:dyDescent="0.2">
      <c r="A74" s="4" t="s">
        <v>320</v>
      </c>
      <c r="B74" s="4" t="s">
        <v>321</v>
      </c>
      <c r="C74" s="4">
        <v>321</v>
      </c>
      <c r="D74" s="4">
        <f>VLOOKUP($A74,'High-confidence mito. proteome'!$A:$I,7,FALSE)</f>
        <v>3023</v>
      </c>
      <c r="E74" s="4">
        <f>VLOOKUP($A74,'High-confidence mito. proteome'!$A:$I,8,FALSE)</f>
        <v>3892</v>
      </c>
      <c r="F74" s="4">
        <f>VLOOKUP($A74,'High-confidence mito. proteome'!$A:$I,9,FALSE)</f>
        <v>4161</v>
      </c>
      <c r="G74" s="4">
        <v>1</v>
      </c>
      <c r="H74" s="30">
        <f t="shared" si="1"/>
        <v>0.28746278531260339</v>
      </c>
    </row>
    <row r="75" spans="1:8" x14ac:dyDescent="0.2">
      <c r="A75" s="4" t="s">
        <v>2036</v>
      </c>
      <c r="B75" s="4" t="s">
        <v>2037</v>
      </c>
      <c r="C75" s="4">
        <v>155</v>
      </c>
      <c r="D75" s="4">
        <f>VLOOKUP($A75,'High-confidence mito. proteome'!$A:$I,7,FALSE)</f>
        <v>3062</v>
      </c>
      <c r="E75" s="4">
        <f>VLOOKUP($A75,'High-confidence mito. proteome'!$A:$I,8,FALSE)</f>
        <v>4821</v>
      </c>
      <c r="F75" s="4">
        <f>VLOOKUP($A75,'High-confidence mito. proteome'!$A:$I,9,FALSE)</f>
        <v>4699</v>
      </c>
      <c r="G75" s="4">
        <v>0</v>
      </c>
      <c r="H75" s="30">
        <f t="shared" si="1"/>
        <v>0.57446113651208364</v>
      </c>
    </row>
    <row r="76" spans="1:8" x14ac:dyDescent="0.2">
      <c r="A76" s="4" t="s">
        <v>514</v>
      </c>
      <c r="B76" s="4" t="s">
        <v>515</v>
      </c>
      <c r="C76" s="4">
        <v>238</v>
      </c>
      <c r="D76" s="4">
        <f>VLOOKUP($A76,'High-confidence mito. proteome'!$A:$I,7,FALSE)</f>
        <v>3175</v>
      </c>
      <c r="E76" s="4">
        <f>VLOOKUP($A76,'High-confidence mito. proteome'!$A:$I,8,FALSE)</f>
        <v>4387</v>
      </c>
      <c r="F76" s="4">
        <f>VLOOKUP($A76,'High-confidence mito. proteome'!$A:$I,9,FALSE)</f>
        <v>4821</v>
      </c>
      <c r="G76" s="4">
        <v>0</v>
      </c>
      <c r="H76" s="30">
        <f t="shared" si="1"/>
        <v>0.38173228346456695</v>
      </c>
    </row>
    <row r="77" spans="1:8" x14ac:dyDescent="0.2">
      <c r="A77" s="4" t="s">
        <v>1686</v>
      </c>
      <c r="B77" s="4" t="s">
        <v>1687</v>
      </c>
      <c r="C77" s="4">
        <v>194</v>
      </c>
      <c r="D77" s="4">
        <f>VLOOKUP($A77,'High-confidence mito. proteome'!$A:$I,7,FALSE)</f>
        <v>6897</v>
      </c>
      <c r="E77" s="4">
        <f>VLOOKUP($A77,'High-confidence mito. proteome'!$A:$I,8,FALSE)</f>
        <v>11342</v>
      </c>
      <c r="F77" s="4">
        <f>VLOOKUP($A77,'High-confidence mito. proteome'!$A:$I,9,FALSE)</f>
        <v>10395</v>
      </c>
      <c r="G77" s="4">
        <v>0</v>
      </c>
      <c r="H77" s="30">
        <f t="shared" si="1"/>
        <v>0.64448310859794111</v>
      </c>
    </row>
    <row r="78" spans="1:8" x14ac:dyDescent="0.2">
      <c r="A78" s="4" t="s">
        <v>468</v>
      </c>
      <c r="B78" s="4" t="s">
        <v>469</v>
      </c>
      <c r="C78" s="4">
        <v>123</v>
      </c>
      <c r="D78" s="4">
        <f>VLOOKUP($A78,'High-confidence mito. proteome'!$A:$I,7,FALSE)</f>
        <v>8900</v>
      </c>
      <c r="E78" s="4">
        <f>VLOOKUP($A78,'High-confidence mito. proteome'!$A:$I,8,FALSE)</f>
        <v>29945</v>
      </c>
      <c r="F78" s="4">
        <f>VLOOKUP($A78,'High-confidence mito. proteome'!$A:$I,9,FALSE)</f>
        <v>37992</v>
      </c>
      <c r="G78" s="4">
        <v>0</v>
      </c>
      <c r="H78" s="30">
        <f t="shared" si="1"/>
        <v>2.3646067415730339</v>
      </c>
    </row>
    <row r="79" spans="1:8" x14ac:dyDescent="0.2">
      <c r="A79" t="s">
        <v>592</v>
      </c>
      <c r="B79" t="s">
        <v>593</v>
      </c>
      <c r="C79">
        <v>169</v>
      </c>
      <c r="D79">
        <f>VLOOKUP($A79,'High-confidence mito. proteome'!$A:$I,7,FALSE)</f>
        <v>9244</v>
      </c>
      <c r="E79" s="4">
        <f>VLOOKUP($A79,'High-confidence mito. proteome'!$A:$I,8,FALSE)</f>
        <v>5245</v>
      </c>
      <c r="F79" s="4">
        <f>VLOOKUP($A79,'High-confidence mito. proteome'!$A:$I,9,FALSE)</f>
        <v>3360</v>
      </c>
      <c r="G79" s="4">
        <v>0</v>
      </c>
      <c r="H79" s="30">
        <f t="shared" si="1"/>
        <v>-0.43260493292946778</v>
      </c>
    </row>
    <row r="80" spans="1:8" x14ac:dyDescent="0.2">
      <c r="D80" s="4" t="s">
        <v>4065</v>
      </c>
      <c r="E80" s="4" t="e">
        <f>VLOOKUP($A80,'High-confidence mito. proteome'!$A:$I,8,FALSE)</f>
        <v>#N/A</v>
      </c>
      <c r="F80" s="4" t="e">
        <f>VLOOKUP($A80,'High-confidence mito. proteome'!$A:$I,9,FALSE)</f>
        <v>#N/A</v>
      </c>
    </row>
    <row r="81" spans="1:6" x14ac:dyDescent="0.2">
      <c r="A81" s="4" t="s">
        <v>200</v>
      </c>
      <c r="B81" s="31" t="s">
        <v>201</v>
      </c>
      <c r="D81" s="2">
        <f>VLOOKUP($A81,'High-confidence mito. proteome'!$A:$I,7,FALSE)</f>
        <v>78868</v>
      </c>
      <c r="E81" s="2">
        <f>VLOOKUP($A81,'High-confidence mito. proteome'!$A:$I,8,FALSE)</f>
        <v>278269</v>
      </c>
      <c r="F81" s="2">
        <f>VLOOKUP($A81,'High-confidence mito. proteome'!$A:$I,9,FALSE)</f>
        <v>299125</v>
      </c>
    </row>
    <row r="82" spans="1:6" x14ac:dyDescent="0.2">
      <c r="A82" s="4" t="s">
        <v>79</v>
      </c>
      <c r="B82" s="31" t="s">
        <v>80</v>
      </c>
      <c r="D82" s="4">
        <f>VLOOKUP($A82,'High-confidence mito. proteome'!$A:$I,7,FALSE)</f>
        <v>90560</v>
      </c>
      <c r="E82" s="4">
        <f>VLOOKUP($A82,'High-confidence mito. proteome'!$A:$I,8,FALSE)</f>
        <v>336865</v>
      </c>
      <c r="F82" s="4">
        <f>VLOOKUP($A82,'High-confidence mito. proteome'!$A:$I,9,FALSE)</f>
        <v>356034</v>
      </c>
    </row>
    <row r="83" spans="1:6" x14ac:dyDescent="0.2">
      <c r="A83" s="4" t="s">
        <v>646</v>
      </c>
      <c r="B83" s="31" t="s">
        <v>647</v>
      </c>
      <c r="D83" s="2">
        <f>VLOOKUP($A83,'High-confidence mito. proteome'!$A:$I,7,FALSE)</f>
        <v>2310</v>
      </c>
      <c r="E83" s="2">
        <f>VLOOKUP($A83,'High-confidence mito. proteome'!$A:$I,8,FALSE)</f>
        <v>2597</v>
      </c>
      <c r="F83" s="2">
        <f>VLOOKUP($A83,'High-confidence mito. proteome'!$A:$I,9,FALSE)</f>
        <v>2627</v>
      </c>
    </row>
    <row r="84" spans="1:6" x14ac:dyDescent="0.2">
      <c r="A84" s="4" t="s">
        <v>592</v>
      </c>
      <c r="B84" s="31" t="s">
        <v>593</v>
      </c>
      <c r="D84" s="2">
        <f>VLOOKUP($A84,'High-confidence mito. proteome'!$A:$I,7,FALSE)</f>
        <v>9244</v>
      </c>
      <c r="E84" s="2">
        <f>VLOOKUP($A84,'High-confidence mito. proteome'!$A:$I,8,FALSE)</f>
        <v>5245</v>
      </c>
      <c r="F84" s="2">
        <f>VLOOKUP($A84,'High-confidence mito. proteome'!$A:$I,9,FALSE)</f>
        <v>3360</v>
      </c>
    </row>
    <row r="85" spans="1:6" x14ac:dyDescent="0.2">
      <c r="A85" s="4" t="s">
        <v>1879</v>
      </c>
      <c r="B85" s="31" t="s">
        <v>1880</v>
      </c>
      <c r="D85" s="2">
        <f>VLOOKUP($A85,'High-confidence mito. proteome'!$A:$I,7,FALSE)</f>
        <v>18432</v>
      </c>
      <c r="E85" s="2">
        <f>VLOOKUP($A85,'High-confidence mito. proteome'!$A:$I,8,FALSE)</f>
        <v>26941</v>
      </c>
      <c r="F85" s="2">
        <f>VLOOKUP($A85,'High-confidence mito. proteome'!$A:$I,9,FALSE)</f>
        <v>26124</v>
      </c>
    </row>
    <row r="86" spans="1:6" x14ac:dyDescent="0.2">
      <c r="A86" s="4" t="s">
        <v>1870</v>
      </c>
      <c r="B86" s="31" t="s">
        <v>1871</v>
      </c>
      <c r="D86" s="4">
        <f>VLOOKUP($A86,'High-confidence mito. proteome'!$A:$I,7,FALSE)</f>
        <v>13424</v>
      </c>
      <c r="E86" s="4">
        <f>VLOOKUP($A86,'High-confidence mito. proteome'!$A:$I,8,FALSE)</f>
        <v>37127</v>
      </c>
      <c r="F86" s="4">
        <f>VLOOKUP($A86,'High-confidence mito. proteome'!$A:$I,9,FALSE)</f>
        <v>41242</v>
      </c>
    </row>
    <row r="87" spans="1:6" x14ac:dyDescent="0.2">
      <c r="A87" s="4" t="s">
        <v>1291</v>
      </c>
      <c r="B87" s="31" t="s">
        <v>1292</v>
      </c>
      <c r="D87" s="2">
        <f>VLOOKUP($A87,'High-confidence mito. proteome'!$A:$I,7,FALSE)</f>
        <v>2484</v>
      </c>
      <c r="E87" s="2">
        <f>VLOOKUP($A87,'High-confidence mito. proteome'!$A:$I,8,FALSE)</f>
        <v>3035</v>
      </c>
      <c r="F87" s="2">
        <f>VLOOKUP($A87,'High-confidence mito. proteome'!$A:$I,9,FALSE)</f>
        <v>4300</v>
      </c>
    </row>
    <row r="88" spans="1:6" x14ac:dyDescent="0.2">
      <c r="A88" s="4" t="s">
        <v>432</v>
      </c>
      <c r="B88" s="31" t="s">
        <v>433</v>
      </c>
      <c r="D88" s="4">
        <f>VLOOKUP($A88,'High-confidence mito. proteome'!$A:$I,7,FALSE)</f>
        <v>0</v>
      </c>
      <c r="E88" s="4">
        <f>VLOOKUP($A88,'High-confidence mito. proteome'!$A:$I,8,FALSE)</f>
        <v>0</v>
      </c>
      <c r="F88" s="4">
        <f>VLOOKUP($A88,'High-confidence mito. proteome'!$A:$I,9,FALSE)</f>
        <v>0</v>
      </c>
    </row>
    <row r="89" spans="1:6" x14ac:dyDescent="0.2">
      <c r="A89" s="4" t="s">
        <v>22</v>
      </c>
      <c r="B89" s="31" t="s">
        <v>23</v>
      </c>
      <c r="D89" s="4">
        <f>VLOOKUP($A89,'High-confidence mito. proteome'!$A:$I,7,FALSE)</f>
        <v>54146</v>
      </c>
      <c r="E89" s="4">
        <f>VLOOKUP($A89,'High-confidence mito. proteome'!$A:$I,8,FALSE)</f>
        <v>207038</v>
      </c>
      <c r="F89" s="4">
        <f>VLOOKUP($A89,'High-confidence mito. proteome'!$A:$I,9,FALSE)</f>
        <v>155053</v>
      </c>
    </row>
    <row r="90" spans="1:6" x14ac:dyDescent="0.2">
      <c r="A90" s="4" t="s">
        <v>64</v>
      </c>
      <c r="B90" s="32" t="s">
        <v>65</v>
      </c>
      <c r="D90" s="4">
        <f>VLOOKUP($A90,'High-confidence mito. proteome'!$A:$I,7,FALSE)</f>
        <v>18309</v>
      </c>
      <c r="E90" s="4">
        <f>VLOOKUP($A90,'High-confidence mito. proteome'!$A:$I,8,FALSE)</f>
        <v>60651</v>
      </c>
      <c r="F90" s="4">
        <f>VLOOKUP($A90,'High-confidence mito. proteome'!$A:$I,9,FALSE)</f>
        <v>66753</v>
      </c>
    </row>
    <row r="91" spans="1:6" x14ac:dyDescent="0.2">
      <c r="A91" s="4" t="s">
        <v>465</v>
      </c>
      <c r="B91" s="31" t="s">
        <v>466</v>
      </c>
      <c r="D91" s="4">
        <f>VLOOKUP($A91,'High-confidence mito. proteome'!$A:$I,7,FALSE)</f>
        <v>114767</v>
      </c>
      <c r="E91" s="4">
        <f>VLOOKUP($A91,'High-confidence mito. proteome'!$A:$I,8,FALSE)</f>
        <v>157718</v>
      </c>
      <c r="F91" s="4">
        <f>VLOOKUP($A91,'High-confidence mito. proteome'!$A:$I,9,FALSE)</f>
        <v>127139</v>
      </c>
    </row>
    <row r="92" spans="1:6" x14ac:dyDescent="0.2">
      <c r="A92" s="4" t="s">
        <v>444</v>
      </c>
      <c r="B92" s="31" t="s">
        <v>445</v>
      </c>
      <c r="D92" s="2">
        <f>VLOOKUP($A92,'High-confidence mito. proteome'!$A:$I,7,FALSE)</f>
        <v>649</v>
      </c>
      <c r="E92" s="2">
        <f>VLOOKUP($A92,'High-confidence mito. proteome'!$A:$I,8,FALSE)</f>
        <v>961</v>
      </c>
      <c r="F92" s="2">
        <f>VLOOKUP($A92,'High-confidence mito. proteome'!$A:$I,9,FALSE)</f>
        <v>1190</v>
      </c>
    </row>
    <row r="93" spans="1:6" x14ac:dyDescent="0.2">
      <c r="A93" s="4" t="s">
        <v>19</v>
      </c>
      <c r="B93" s="31" t="s">
        <v>20</v>
      </c>
      <c r="D93" s="4">
        <f>VLOOKUP($A93,'High-confidence mito. proteome'!$A:$I,7,FALSE)</f>
        <v>1416</v>
      </c>
      <c r="E93" s="4">
        <f>VLOOKUP($A93,'High-confidence mito. proteome'!$A:$I,8,FALSE)</f>
        <v>2044</v>
      </c>
      <c r="F93" s="4">
        <f>VLOOKUP($A93,'High-confidence mito. proteome'!$A:$I,9,FALSE)</f>
        <v>1949</v>
      </c>
    </row>
    <row r="94" spans="1:6" x14ac:dyDescent="0.2">
      <c r="A94" s="4" t="s">
        <v>563</v>
      </c>
      <c r="B94" s="31" t="s">
        <v>564</v>
      </c>
      <c r="D94" s="4">
        <f>VLOOKUP($A94,'High-confidence mito. proteome'!$A:$I,7,FALSE)</f>
        <v>970</v>
      </c>
      <c r="E94" s="4">
        <f>VLOOKUP($A94,'High-confidence mito. proteome'!$A:$I,8,FALSE)</f>
        <v>856</v>
      </c>
      <c r="F94" s="4">
        <f>VLOOKUP($A94,'High-confidence mito. proteome'!$A:$I,9,FALSE)</f>
        <v>889</v>
      </c>
    </row>
    <row r="95" spans="1:6" x14ac:dyDescent="0.2">
      <c r="A95" s="4" t="s">
        <v>1260</v>
      </c>
      <c r="B95" s="31" t="s">
        <v>1261</v>
      </c>
      <c r="D95" s="2">
        <f>VLOOKUP($A95,'High-confidence mito. proteome'!$A:$I,7,FALSE)</f>
        <v>1497</v>
      </c>
      <c r="E95" s="2">
        <f>VLOOKUP($A95,'High-confidence mito. proteome'!$A:$I,8,FALSE)</f>
        <v>1941</v>
      </c>
      <c r="F95" s="2">
        <f>VLOOKUP($A95,'High-confidence mito. proteome'!$A:$I,9,FALSE)</f>
        <v>1994</v>
      </c>
    </row>
  </sheetData>
  <sortState ref="A2:F79">
    <sortCondition ref="D2:D79"/>
  </sortState>
  <phoneticPr fontId="27" type="noConversion"/>
  <conditionalFormatting sqref="G2:G79">
    <cfRule type="colorScale" priority="2">
      <colorScale>
        <cfvo type="min"/>
        <cfvo type="percentile" val="50"/>
        <cfvo type="max"/>
        <color rgb="FF5A8AC6"/>
        <color rgb="FFFCFCFF"/>
        <color rgb="FFF8696B"/>
      </colorScale>
    </cfRule>
  </conditionalFormatting>
  <conditionalFormatting sqref="H2:H79">
    <cfRule type="colorScale" priority="1">
      <colorScale>
        <cfvo type="min"/>
        <cfvo type="percentile" val="50"/>
        <cfvo type="max"/>
        <color rgb="FFF8696B"/>
        <color rgb="FFFCFCFF"/>
        <color rgb="FF5A8AC6"/>
      </colorScale>
    </cfRule>
  </conditionalFormatting>
  <pageMargins left="0.75" right="0.75" top="1" bottom="1" header="0.5" footer="0.5"/>
  <pageSetup paperSize="9" orientation="portrait" horizontalDpi="4294967292" verticalDpi="4294967292"/>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Legend &amp; Footnotes</vt:lpstr>
      <vt:lpstr>High-confidence mito. proteome</vt:lpstr>
      <vt:lpstr>Sheet3</vt:lpstr>
      <vt:lpstr>Sheet2</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dc:creator>
  <cp:lastModifiedBy>Yura Bykov</cp:lastModifiedBy>
  <cp:lastPrinted>2018-09-27T11:21:35Z</cp:lastPrinted>
  <dcterms:created xsi:type="dcterms:W3CDTF">2016-12-29T15:55:19Z</dcterms:created>
  <dcterms:modified xsi:type="dcterms:W3CDTF">2022-09-15T14:21:57Z</dcterms:modified>
</cp:coreProperties>
</file>