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ejanlodhiya/Desktop/Science/Journal submission/final file for elife VOR/"/>
    </mc:Choice>
  </mc:AlternateContent>
  <xr:revisionPtr revIDLastSave="0" documentId="13_ncr:1_{B7680698-EFCB-034C-AE26-764F3C7F4821}" xr6:coauthVersionLast="47" xr6:coauthVersionMax="47" xr10:uidLastSave="{00000000-0000-0000-0000-000000000000}"/>
  <bookViews>
    <workbookView xWindow="0" yWindow="720" windowWidth="29400" windowHeight="18400" xr2:uid="{79E5CD9C-7EB1-944D-9892-7193FC2E5C04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6" i="1" l="1"/>
  <c r="B275" i="1"/>
  <c r="B274" i="1"/>
  <c r="B273" i="1"/>
  <c r="B272" i="1"/>
  <c r="B271" i="1"/>
  <c r="B270" i="1"/>
  <c r="B269" i="1"/>
  <c r="B268" i="1"/>
  <c r="B257" i="1"/>
  <c r="B256" i="1"/>
  <c r="B255" i="1"/>
  <c r="B254" i="1"/>
  <c r="B253" i="1"/>
  <c r="B252" i="1"/>
  <c r="B251" i="1"/>
  <c r="B250" i="1"/>
  <c r="B249" i="1"/>
  <c r="B239" i="1"/>
  <c r="B238" i="1"/>
  <c r="B237" i="1"/>
  <c r="B236" i="1"/>
  <c r="B235" i="1"/>
  <c r="B234" i="1"/>
  <c r="B233" i="1"/>
  <c r="B232" i="1"/>
  <c r="B231" i="1"/>
  <c r="B220" i="1"/>
  <c r="B219" i="1"/>
  <c r="B218" i="1"/>
  <c r="B217" i="1"/>
  <c r="B216" i="1"/>
  <c r="B215" i="1"/>
  <c r="B214" i="1"/>
  <c r="B213" i="1"/>
  <c r="B212" i="1"/>
  <c r="B201" i="1"/>
  <c r="B200" i="1"/>
  <c r="B199" i="1"/>
  <c r="B198" i="1"/>
  <c r="B197" i="1"/>
  <c r="B196" i="1"/>
  <c r="B195" i="1"/>
  <c r="B194" i="1"/>
  <c r="B193" i="1"/>
  <c r="B183" i="1"/>
  <c r="B182" i="1"/>
  <c r="B181" i="1"/>
  <c r="B180" i="1"/>
  <c r="B179" i="1"/>
  <c r="B178" i="1"/>
  <c r="B177" i="1"/>
  <c r="B176" i="1"/>
  <c r="B175" i="1"/>
  <c r="B165" i="1"/>
  <c r="B164" i="1"/>
  <c r="B163" i="1"/>
  <c r="B162" i="1"/>
  <c r="B161" i="1"/>
  <c r="B160" i="1"/>
  <c r="B159" i="1"/>
  <c r="B158" i="1"/>
  <c r="B157" i="1"/>
  <c r="B146" i="1"/>
  <c r="B145" i="1"/>
  <c r="B144" i="1"/>
  <c r="B143" i="1"/>
  <c r="B142" i="1"/>
  <c r="B141" i="1"/>
  <c r="B140" i="1"/>
  <c r="B139" i="1"/>
  <c r="B138" i="1"/>
  <c r="B127" i="1"/>
  <c r="B126" i="1"/>
  <c r="B125" i="1"/>
  <c r="B124" i="1"/>
  <c r="B123" i="1"/>
  <c r="B122" i="1"/>
  <c r="B121" i="1"/>
  <c r="B120" i="1"/>
  <c r="B119" i="1"/>
  <c r="B109" i="1"/>
  <c r="B108" i="1"/>
  <c r="B107" i="1"/>
  <c r="B106" i="1"/>
  <c r="B105" i="1"/>
  <c r="B104" i="1"/>
  <c r="B103" i="1"/>
  <c r="B102" i="1"/>
  <c r="B101" i="1"/>
  <c r="B90" i="1"/>
  <c r="B89" i="1"/>
  <c r="B88" i="1"/>
  <c r="B87" i="1"/>
  <c r="B86" i="1"/>
  <c r="B85" i="1"/>
  <c r="B84" i="1"/>
  <c r="B83" i="1"/>
  <c r="A73" i="1"/>
  <c r="A72" i="1"/>
  <c r="A71" i="1"/>
  <c r="A70" i="1"/>
  <c r="A69" i="1"/>
  <c r="A68" i="1"/>
  <c r="A67" i="1"/>
  <c r="A66" i="1"/>
  <c r="A65" i="1"/>
  <c r="A55" i="1"/>
  <c r="A54" i="1"/>
  <c r="A53" i="1"/>
  <c r="A52" i="1"/>
  <c r="A51" i="1"/>
  <c r="A50" i="1"/>
  <c r="A49" i="1"/>
  <c r="A48" i="1"/>
  <c r="A47" i="1"/>
  <c r="A36" i="1"/>
  <c r="A35" i="1"/>
  <c r="A34" i="1"/>
  <c r="A33" i="1"/>
  <c r="A32" i="1"/>
  <c r="A31" i="1"/>
  <c r="A30" i="1"/>
  <c r="A29" i="1"/>
</calcChain>
</file>

<file path=xl/sharedStrings.xml><?xml version="1.0" encoding="utf-8"?>
<sst xmlns="http://schemas.openxmlformats.org/spreadsheetml/2006/main" count="875" uniqueCount="137">
  <si>
    <t>Leucine</t>
  </si>
  <si>
    <t> Formula</t>
  </si>
  <si>
    <t>C6H13NO2</t>
  </si>
  <si>
    <t> Tgt RT</t>
  </si>
  <si>
    <t> minutes</t>
  </si>
  <si>
    <t> RT tolerance</t>
  </si>
  <si>
    <t> m/z tolerance</t>
  </si>
  <si>
    <t> ppm</t>
  </si>
  <si>
    <t> Abundance metric</t>
  </si>
  <si>
    <t> EicCoreArea</t>
  </si>
  <si>
    <t>(20.0 % threshold)</t>
  </si>
  <si>
    <t> Ion Abundance</t>
  </si>
  <si>
    <t> Corrected Abundance Percentages</t>
  </si>
  <si>
    <t> Summary Statistics</t>
  </si>
  <si>
    <t>m+0</t>
  </si>
  <si>
    <t>m+1</t>
  </si>
  <si>
    <t>m+2</t>
  </si>
  <si>
    <t>m+3</t>
  </si>
  <si>
    <t>m+4</t>
  </si>
  <si>
    <t>m+5</t>
  </si>
  <si>
    <t>m+6</t>
  </si>
  <si>
    <t>Abund</t>
  </si>
  <si>
    <t>%</t>
  </si>
  <si>
    <t> %</t>
  </si>
  <si>
    <t> % Fractional</t>
  </si>
  <si>
    <t>SampleGroups</t>
  </si>
  <si>
    <t> Cpd. Group</t>
  </si>
  <si>
    <t> File Name</t>
  </si>
  <si>
    <t> RT</t>
  </si>
  <si>
    <t>Sum</t>
  </si>
  <si>
    <t> Unlabeled</t>
  </si>
  <si>
    <t> Labeled</t>
  </si>
  <si>
    <t> Labeling</t>
  </si>
  <si>
    <t>surrey_55.d</t>
  </si>
  <si>
    <t>surrey_56.d</t>
  </si>
  <si>
    <t>surrey_57.d</t>
  </si>
  <si>
    <t>surrey_58.d</t>
  </si>
  <si>
    <t>surrey_59.d</t>
  </si>
  <si>
    <t>surrey_60.d</t>
  </si>
  <si>
    <t>surrey_61.d</t>
  </si>
  <si>
    <t>surrey_62.d</t>
  </si>
  <si>
    <t>surrey_63.d</t>
  </si>
  <si>
    <t>no drug-R1-25hr</t>
  </si>
  <si>
    <t>surrey_64.d</t>
  </si>
  <si>
    <t>no drug-R2-25hr</t>
  </si>
  <si>
    <t>surrey_65.d</t>
  </si>
  <si>
    <t>no drug-R3-25hr</t>
  </si>
  <si>
    <t>surrey_66.d</t>
  </si>
  <si>
    <t>1/4 NOR-R1-25hr</t>
  </si>
  <si>
    <t>surrey_67.d</t>
  </si>
  <si>
    <t>1/4 NOR-R2-25hr</t>
  </si>
  <si>
    <t>surrey_68.d</t>
  </si>
  <si>
    <t>1/4 NOR-R3-25hr</t>
  </si>
  <si>
    <t>surrey_69.d</t>
  </si>
  <si>
    <t>1/4 STR-R1-25hr</t>
  </si>
  <si>
    <t>surrey_70.d</t>
  </si>
  <si>
    <t>1/4 STR-R2-25hr</t>
  </si>
  <si>
    <t>surrey_71.d</t>
  </si>
  <si>
    <t>1/4 STR-R3-25hr</t>
  </si>
  <si>
    <t>surrey_72.d</t>
  </si>
  <si>
    <t>surrey_73.d</t>
  </si>
  <si>
    <t>surrey_74.d</t>
  </si>
  <si>
    <t>surrey_75.d</t>
  </si>
  <si>
    <t>surrey_76.d</t>
  </si>
  <si>
    <t>surrey_77.d</t>
  </si>
  <si>
    <t>surrey_78.d</t>
  </si>
  <si>
    <t>surrey_79.d</t>
  </si>
  <si>
    <t>surrey_80.d</t>
  </si>
  <si>
    <t>surrey_81.d</t>
  </si>
  <si>
    <t>surrey_82.d</t>
  </si>
  <si>
    <t>surrey_83.d</t>
  </si>
  <si>
    <t>surrey_84.d</t>
  </si>
  <si>
    <t>surrey_85.d</t>
  </si>
  <si>
    <t>surrey_87.d</t>
  </si>
  <si>
    <t>surrey_88.d</t>
  </si>
  <si>
    <t>surrey_89.d</t>
  </si>
  <si>
    <t>surrey_90.d</t>
  </si>
  <si>
    <t>surrey_91.d</t>
  </si>
  <si>
    <t>surrey_92.d</t>
  </si>
  <si>
    <t>surrey_93.d</t>
  </si>
  <si>
    <t>surrey_94.d</t>
  </si>
  <si>
    <t>surrey_95.d</t>
  </si>
  <si>
    <t>surrey_97.d</t>
  </si>
  <si>
    <t>surrey_98.d</t>
  </si>
  <si>
    <t>surrey_99.d</t>
  </si>
  <si>
    <t>surrey_100.d</t>
  </si>
  <si>
    <t>surrey_101.d</t>
  </si>
  <si>
    <t>surrey_103.d</t>
  </si>
  <si>
    <t>surrey_104.d</t>
  </si>
  <si>
    <t>surrey_105.d</t>
  </si>
  <si>
    <t>pyruvate</t>
  </si>
  <si>
    <t>C3H4O3</t>
  </si>
  <si>
    <t>Valine</t>
  </si>
  <si>
    <t>C5H11NO2</t>
  </si>
  <si>
    <t>glycine</t>
  </si>
  <si>
    <t>C2H5NO2</t>
  </si>
  <si>
    <t>m+7</t>
  </si>
  <si>
    <t>m+8</t>
  </si>
  <si>
    <t>m+9</t>
  </si>
  <si>
    <t>m+10</t>
  </si>
  <si>
    <t>m+11</t>
  </si>
  <si>
    <t>m+12</t>
  </si>
  <si>
    <t>Arginine</t>
  </si>
  <si>
    <t>C6H14N4O2</t>
  </si>
  <si>
    <t>Glutamine</t>
  </si>
  <si>
    <t>C5H10N2O3</t>
  </si>
  <si>
    <t>Serine</t>
  </si>
  <si>
    <t>C3H7NO3</t>
  </si>
  <si>
    <t>Citrulline</t>
  </si>
  <si>
    <t>C6H13N3O3</t>
  </si>
  <si>
    <t>Aspartate</t>
  </si>
  <si>
    <t>C4H7NO4</t>
  </si>
  <si>
    <t>GABA</t>
  </si>
  <si>
    <t>C4H9NO2</t>
  </si>
  <si>
    <t>Glutamate</t>
  </si>
  <si>
    <t>C5H9NO4</t>
  </si>
  <si>
    <t>Succinic acid</t>
  </si>
  <si>
    <t>C4H6O4</t>
  </si>
  <si>
    <t>D-Sedoheptulose 7-phosphate</t>
  </si>
  <si>
    <t>C7H15O10P</t>
  </si>
  <si>
    <t>D-Fructose 6-phosphate</t>
  </si>
  <si>
    <t>C6H13O9P</t>
  </si>
  <si>
    <t>Citric acid</t>
  </si>
  <si>
    <t>C6H8O7</t>
  </si>
  <si>
    <t>Acetyl CoA</t>
  </si>
  <si>
    <t>C23H38N7O17P3S</t>
  </si>
  <si>
    <t>m+13</t>
  </si>
  <si>
    <t>m+14</t>
  </si>
  <si>
    <t>m+15</t>
  </si>
  <si>
    <t>m+16</t>
  </si>
  <si>
    <t>m+17</t>
  </si>
  <si>
    <t>m+18</t>
  </si>
  <si>
    <t>m+19</t>
  </si>
  <si>
    <t>m+20</t>
  </si>
  <si>
    <t>m+21</t>
  </si>
  <si>
    <t>m+22</t>
  </si>
  <si>
    <t>m+23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</si>
</sst>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10"/>
      <color theme="1"/>
      <name val="Helvetica Neue"/>
      <family val="2"/>
    </font>
    <font>
      <sz val="10"/>
      <color theme="1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a31e5698670eeb6/Documents/Glu%20vs%20acetate/C13%20metabolomics%20data%20triplicates.xlsx" TargetMode="External"/><Relationship Id="rId1" Type="http://schemas.openxmlformats.org/officeDocument/2006/relationships/externalLinkPath" Target="https://d.docs.live.net/ca31e5698670eeb6/Documents/Glu%20vs%20acetate/C13%20metabolomics%20data%20triplic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 refreshError="1"/>
      <sheetData sheetId="1">
        <row r="1">
          <cell r="B1" t="str">
            <v>surrey_55.d</v>
          </cell>
          <cell r="C1" t="str">
            <v>no drug-R1-15hr</v>
          </cell>
        </row>
        <row r="2">
          <cell r="B2" t="str">
            <v>surrey_56.d</v>
          </cell>
          <cell r="C2" t="str">
            <v>no drug-R2-15hr</v>
          </cell>
        </row>
        <row r="3">
          <cell r="B3" t="str">
            <v>surrey_57.d</v>
          </cell>
          <cell r="C3" t="str">
            <v>no drug-R3-15hr</v>
          </cell>
        </row>
        <row r="4">
          <cell r="B4" t="str">
            <v>surrey_58.d</v>
          </cell>
          <cell r="C4" t="str">
            <v>1/4 NOR-R1-15hr</v>
          </cell>
        </row>
        <row r="5">
          <cell r="B5" t="str">
            <v>surrey_59.d</v>
          </cell>
          <cell r="C5" t="str">
            <v>1/4 NOR-R2-15hr</v>
          </cell>
        </row>
        <row r="6">
          <cell r="B6" t="str">
            <v>surrey_60.d</v>
          </cell>
          <cell r="C6" t="str">
            <v>1/4 NOR-R3-15hr</v>
          </cell>
        </row>
        <row r="7">
          <cell r="B7" t="str">
            <v>surrey_61.d</v>
          </cell>
          <cell r="C7" t="str">
            <v>1/4 STR-R1-15hr</v>
          </cell>
        </row>
        <row r="8">
          <cell r="B8" t="str">
            <v>surrey_62.d</v>
          </cell>
          <cell r="C8" t="str">
            <v>1/4 STR-R2-15hr</v>
          </cell>
        </row>
        <row r="9">
          <cell r="B9" t="str">
            <v>surrey_63.d</v>
          </cell>
          <cell r="C9" t="str">
            <v>1/4 STR-R3-15hr</v>
          </cell>
        </row>
        <row r="10">
          <cell r="B10" t="str">
            <v>surrey_64.d</v>
          </cell>
          <cell r="C10" t="str">
            <v>no drug-R1-25hr</v>
          </cell>
        </row>
        <row r="11">
          <cell r="B11" t="str">
            <v>surrey_65.d</v>
          </cell>
          <cell r="C11" t="str">
            <v>no drug-R2-25hr</v>
          </cell>
        </row>
        <row r="12">
          <cell r="B12" t="str">
            <v>surrey_66.d</v>
          </cell>
          <cell r="C12" t="str">
            <v>no drug-R3-25hr</v>
          </cell>
        </row>
        <row r="13">
          <cell r="B13" t="str">
            <v>surrey_67.d</v>
          </cell>
          <cell r="C13" t="str">
            <v>1/4 NOR-R1-25hr</v>
          </cell>
        </row>
        <row r="14">
          <cell r="B14" t="str">
            <v>surrey_68.d</v>
          </cell>
          <cell r="C14" t="str">
            <v>1/4 NOR-R2-25hr</v>
          </cell>
        </row>
        <row r="15">
          <cell r="B15" t="str">
            <v>surrey_69.d</v>
          </cell>
          <cell r="C15" t="str">
            <v>1/4 NOR-R3-25hr</v>
          </cell>
        </row>
        <row r="16">
          <cell r="B16" t="str">
            <v>surrey_70.d</v>
          </cell>
          <cell r="C16" t="str">
            <v>1/4 STR-R1-25hr</v>
          </cell>
        </row>
        <row r="17">
          <cell r="B17" t="str">
            <v>surrey_71.d</v>
          </cell>
          <cell r="C17" t="str">
            <v>1/4 STR-R2-25hr</v>
          </cell>
        </row>
        <row r="18">
          <cell r="B18" t="str">
            <v>surrey_72.d</v>
          </cell>
          <cell r="C18" t="str">
            <v>1/4 STR-R3-25hr</v>
          </cell>
        </row>
        <row r="19">
          <cell r="B19" t="str">
            <v>surrey_73.d</v>
          </cell>
          <cell r="C19" t="str">
            <v>Glocose-control-R1</v>
          </cell>
        </row>
        <row r="20">
          <cell r="B20" t="str">
            <v>surrey_74.d</v>
          </cell>
          <cell r="C20" t="str">
            <v>Glocose-control-R2</v>
          </cell>
        </row>
        <row r="21">
          <cell r="B21" t="str">
            <v>surrey_75.d</v>
          </cell>
          <cell r="C21" t="str">
            <v>Glocose-control-R3</v>
          </cell>
        </row>
        <row r="22">
          <cell r="B22" t="str">
            <v>surrey_76.d</v>
          </cell>
          <cell r="C22" t="str">
            <v>Glucose-5X NOR-R1</v>
          </cell>
        </row>
        <row r="23">
          <cell r="B23" t="str">
            <v>surrey_77.d</v>
          </cell>
          <cell r="C23" t="str">
            <v>Glucose-5X NOR-R2</v>
          </cell>
        </row>
        <row r="24">
          <cell r="B24" t="str">
            <v>surrey_78.d</v>
          </cell>
          <cell r="C24" t="str">
            <v>Glucose-5X NOR-R3</v>
          </cell>
        </row>
        <row r="25">
          <cell r="B25" t="str">
            <v>surrey_79.d</v>
          </cell>
          <cell r="C25" t="str">
            <v>Glucose-10X NOR-R1</v>
          </cell>
        </row>
        <row r="26">
          <cell r="B26" t="str">
            <v>surrey_80.d</v>
          </cell>
          <cell r="C26" t="str">
            <v>Glucose-10X NOR-R2</v>
          </cell>
        </row>
        <row r="27">
          <cell r="B27" t="str">
            <v>surrey_81.d</v>
          </cell>
          <cell r="C27" t="str">
            <v>Glucose-10X NOR-R3</v>
          </cell>
        </row>
        <row r="28">
          <cell r="B28" t="str">
            <v>surrey_82.d</v>
          </cell>
          <cell r="C28" t="str">
            <v>Gluocse-5X STR-R1</v>
          </cell>
        </row>
        <row r="29">
          <cell r="B29" t="str">
            <v>surrey_83.d</v>
          </cell>
          <cell r="C29" t="str">
            <v>Gluocse-5X STR-R2</v>
          </cell>
        </row>
        <row r="30">
          <cell r="B30" t="str">
            <v>surrey_84.d</v>
          </cell>
          <cell r="C30" t="str">
            <v>Gluocse-5X STR-R3</v>
          </cell>
        </row>
        <row r="31">
          <cell r="B31" t="str">
            <v>surrey_85.d</v>
          </cell>
          <cell r="C31" t="str">
            <v>Acetate-control-R1</v>
          </cell>
        </row>
        <row r="32">
          <cell r="B32" t="str">
            <v>surrey_86.d</v>
          </cell>
          <cell r="C32" t="str">
            <v>Acetate-control-R2</v>
          </cell>
        </row>
        <row r="33">
          <cell r="B33" t="str">
            <v>surrey_87.d</v>
          </cell>
          <cell r="C33" t="str">
            <v>Acetate-control-R3</v>
          </cell>
        </row>
        <row r="34">
          <cell r="B34" t="str">
            <v>surrey_88.d</v>
          </cell>
          <cell r="C34" t="str">
            <v>Acetate-5X NOR-R1</v>
          </cell>
        </row>
        <row r="35">
          <cell r="B35" t="str">
            <v>surrey_89.d</v>
          </cell>
          <cell r="C35" t="str">
            <v>Acetate-5X NOR-R2</v>
          </cell>
        </row>
        <row r="36">
          <cell r="B36" t="str">
            <v>surrey_90.d</v>
          </cell>
          <cell r="C36" t="str">
            <v>Acetate-5X NOR-R3</v>
          </cell>
        </row>
        <row r="37">
          <cell r="B37" t="str">
            <v>surrey_91.d</v>
          </cell>
          <cell r="C37" t="str">
            <v>Acetate-10X NOR-R1</v>
          </cell>
        </row>
        <row r="38">
          <cell r="B38" t="str">
            <v>surrey_92.d</v>
          </cell>
          <cell r="C38" t="str">
            <v>Acetate-10X NOR-R2</v>
          </cell>
        </row>
        <row r="39">
          <cell r="B39" t="str">
            <v>surrey_93.d</v>
          </cell>
          <cell r="C39" t="str">
            <v>Acetate-10X NOR-R3</v>
          </cell>
        </row>
        <row r="40">
          <cell r="B40" t="str">
            <v>surrey_94.d</v>
          </cell>
          <cell r="C40" t="str">
            <v>Acetate-5X STR-R1</v>
          </cell>
        </row>
        <row r="41">
          <cell r="B41" t="str">
            <v>surrey_95.d</v>
          </cell>
          <cell r="C41" t="str">
            <v>Acetate-5X STR-R2</v>
          </cell>
        </row>
        <row r="42">
          <cell r="B42" t="str">
            <v>surrey_96.d</v>
          </cell>
          <cell r="C42" t="str">
            <v>Acetate-5X STR-R3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4977-CD54-A043-83A4-C9B5FD937807}">
  <dimension ref="A1:BF333"/>
  <sheetViews>
    <sheetView tabSelected="1" zoomScale="60" workbookViewId="0">
      <selection activeCell="G4" sqref="G4"/>
    </sheetView>
  </sheetViews>
  <sheetFormatPr baseColWidth="10" defaultRowHeight="16" x14ac:dyDescent="0.2"/>
  <cols>
    <col min="1" max="1" width="10.83203125" style="1"/>
    <col min="2" max="2" width="20.1640625" style="1" customWidth="1"/>
    <col min="3" max="16384" width="10.83203125" style="1"/>
  </cols>
  <sheetData>
    <row r="1" spans="1:24" x14ac:dyDescent="0.2">
      <c r="A1" s="2" t="s">
        <v>0</v>
      </c>
      <c r="B1" s="2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2">
      <c r="A2" s="3"/>
      <c r="B2" s="4" t="s">
        <v>3</v>
      </c>
      <c r="C2" s="4">
        <v>2.4</v>
      </c>
      <c r="D2" s="4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2">
      <c r="A3" s="3"/>
      <c r="B3" s="4" t="s">
        <v>5</v>
      </c>
      <c r="C3" s="4">
        <v>0.2</v>
      </c>
      <c r="D3" s="4" t="s">
        <v>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">
      <c r="A4" s="3"/>
      <c r="B4" s="4" t="s">
        <v>6</v>
      </c>
      <c r="C4" s="4">
        <v>15</v>
      </c>
      <c r="D4" s="4" t="s">
        <v>7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2">
      <c r="A5" s="3"/>
      <c r="B5" s="4" t="s">
        <v>8</v>
      </c>
      <c r="C5" s="4" t="s">
        <v>9</v>
      </c>
      <c r="D5" s="4" t="s">
        <v>10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">
      <c r="A6" s="3"/>
      <c r="B6" s="3"/>
      <c r="C6" s="3"/>
      <c r="D6" s="3"/>
      <c r="E6" s="3"/>
      <c r="F6" s="4" t="s">
        <v>11</v>
      </c>
      <c r="G6" s="3"/>
      <c r="H6" s="3"/>
      <c r="I6" s="3"/>
      <c r="J6" s="3"/>
      <c r="K6" s="3"/>
      <c r="L6" s="3"/>
      <c r="M6" s="3"/>
      <c r="N6" s="4" t="s">
        <v>12</v>
      </c>
      <c r="O6" s="3"/>
      <c r="P6" s="3"/>
      <c r="Q6" s="3"/>
      <c r="R6" s="3"/>
      <c r="S6" s="3"/>
      <c r="T6" s="3"/>
      <c r="U6" s="3"/>
      <c r="V6" s="4" t="s">
        <v>13</v>
      </c>
      <c r="W6" s="3"/>
      <c r="X6" s="3"/>
    </row>
    <row r="7" spans="1:24" x14ac:dyDescent="0.2">
      <c r="A7" s="3"/>
      <c r="B7" s="3"/>
      <c r="C7" s="3"/>
      <c r="D7" s="3"/>
      <c r="E7" s="3"/>
      <c r="F7" s="4" t="s">
        <v>14</v>
      </c>
      <c r="G7" s="4" t="s">
        <v>15</v>
      </c>
      <c r="H7" s="4" t="s">
        <v>16</v>
      </c>
      <c r="I7" s="4" t="s">
        <v>17</v>
      </c>
      <c r="J7" s="4" t="s">
        <v>18</v>
      </c>
      <c r="K7" s="4" t="s">
        <v>19</v>
      </c>
      <c r="L7" s="4" t="s">
        <v>20</v>
      </c>
      <c r="M7" s="4" t="s">
        <v>21</v>
      </c>
      <c r="N7" s="4" t="s">
        <v>14</v>
      </c>
      <c r="O7" s="4" t="s">
        <v>15</v>
      </c>
      <c r="P7" s="4" t="s">
        <v>16</v>
      </c>
      <c r="Q7" s="4" t="s">
        <v>17</v>
      </c>
      <c r="R7" s="4" t="s">
        <v>18</v>
      </c>
      <c r="S7" s="4" t="s">
        <v>19</v>
      </c>
      <c r="T7" s="4" t="s">
        <v>20</v>
      </c>
      <c r="U7" s="4" t="s">
        <v>21</v>
      </c>
      <c r="V7" s="4" t="s">
        <v>22</v>
      </c>
      <c r="W7" s="4" t="s">
        <v>23</v>
      </c>
      <c r="X7" s="4" t="s">
        <v>24</v>
      </c>
    </row>
    <row r="8" spans="1:24" x14ac:dyDescent="0.2">
      <c r="A8" s="3"/>
      <c r="B8" s="4" t="s">
        <v>25</v>
      </c>
      <c r="C8" s="4" t="s">
        <v>26</v>
      </c>
      <c r="D8" s="4" t="s">
        <v>27</v>
      </c>
      <c r="E8" s="4" t="s">
        <v>28</v>
      </c>
      <c r="F8" s="4">
        <v>130.08734999999999</v>
      </c>
      <c r="G8" s="4">
        <v>131.09071</v>
      </c>
      <c r="H8" s="4">
        <v>132.09406000000001</v>
      </c>
      <c r="I8" s="4">
        <v>133.09742</v>
      </c>
      <c r="J8" s="4">
        <v>134.10077000000001</v>
      </c>
      <c r="K8" s="4">
        <v>135.10413</v>
      </c>
      <c r="L8" s="4">
        <v>136.10748000000001</v>
      </c>
      <c r="M8" s="4" t="s">
        <v>29</v>
      </c>
      <c r="N8" s="4">
        <v>130.08734999999999</v>
      </c>
      <c r="O8" s="4">
        <v>131.09071</v>
      </c>
      <c r="P8" s="4">
        <v>132.09406000000001</v>
      </c>
      <c r="Q8" s="4">
        <v>133.09742</v>
      </c>
      <c r="R8" s="4">
        <v>134.10077000000001</v>
      </c>
      <c r="S8" s="4">
        <v>135.10413</v>
      </c>
      <c r="T8" s="4">
        <v>136.10748000000001</v>
      </c>
      <c r="U8" s="4" t="s">
        <v>29</v>
      </c>
      <c r="V8" s="4" t="s">
        <v>30</v>
      </c>
      <c r="W8" s="4" t="s">
        <v>31</v>
      </c>
      <c r="X8" s="4" t="s">
        <v>32</v>
      </c>
    </row>
    <row r="9" spans="1:24" x14ac:dyDescent="0.2">
      <c r="A9" s="5" t="s">
        <v>42</v>
      </c>
      <c r="B9" s="5"/>
      <c r="C9" s="2">
        <v>6</v>
      </c>
      <c r="D9" s="2" t="s">
        <v>43</v>
      </c>
      <c r="E9" s="2">
        <v>2.399</v>
      </c>
      <c r="F9" s="2">
        <v>120683</v>
      </c>
      <c r="G9" s="2">
        <v>46290</v>
      </c>
      <c r="H9" s="2">
        <v>121568</v>
      </c>
      <c r="I9" s="2">
        <v>32491</v>
      </c>
      <c r="J9" s="2">
        <v>40717</v>
      </c>
      <c r="K9" s="2">
        <v>6506</v>
      </c>
      <c r="L9" s="2">
        <v>6149</v>
      </c>
      <c r="M9" s="2">
        <v>374403</v>
      </c>
      <c r="N9" s="2">
        <v>34.020000000000003</v>
      </c>
      <c r="O9" s="2">
        <v>10.1</v>
      </c>
      <c r="P9" s="2">
        <v>33.979999999999997</v>
      </c>
      <c r="Q9" s="2">
        <v>7.24</v>
      </c>
      <c r="R9" s="2">
        <v>11.43</v>
      </c>
      <c r="S9" s="2">
        <v>1.47</v>
      </c>
      <c r="T9" s="2">
        <v>1.77</v>
      </c>
      <c r="U9" s="2">
        <v>100</v>
      </c>
      <c r="V9" s="2">
        <v>34.020000000000003</v>
      </c>
      <c r="W9" s="2">
        <v>65.98</v>
      </c>
      <c r="X9" s="2">
        <v>27.24</v>
      </c>
    </row>
    <row r="10" spans="1:24" x14ac:dyDescent="0.2">
      <c r="A10" s="3" t="s">
        <v>44</v>
      </c>
      <c r="B10" s="3"/>
      <c r="C10" s="4">
        <v>6</v>
      </c>
      <c r="D10" s="4" t="s">
        <v>45</v>
      </c>
      <c r="E10" s="4">
        <v>2.3980000000000001</v>
      </c>
      <c r="F10" s="4">
        <v>117830</v>
      </c>
      <c r="G10" s="4">
        <v>44043</v>
      </c>
      <c r="H10" s="4">
        <v>121463</v>
      </c>
      <c r="I10" s="4">
        <v>32417</v>
      </c>
      <c r="J10" s="4">
        <v>44678</v>
      </c>
      <c r="K10" s="4">
        <v>6011</v>
      </c>
      <c r="L10" s="4">
        <v>5101</v>
      </c>
      <c r="M10" s="4">
        <v>371543</v>
      </c>
      <c r="N10" s="4">
        <v>33.46</v>
      </c>
      <c r="O10" s="4">
        <v>9.59</v>
      </c>
      <c r="P10" s="4">
        <v>34.24</v>
      </c>
      <c r="Q10" s="4">
        <v>7.23</v>
      </c>
      <c r="R10" s="4">
        <v>12.7</v>
      </c>
      <c r="S10" s="4">
        <v>1.31</v>
      </c>
      <c r="T10" s="4">
        <v>1.46</v>
      </c>
      <c r="U10" s="4">
        <v>100</v>
      </c>
      <c r="V10" s="4">
        <v>33.46</v>
      </c>
      <c r="W10" s="4">
        <v>66.540000000000006</v>
      </c>
      <c r="X10" s="4">
        <v>27.65</v>
      </c>
    </row>
    <row r="11" spans="1:24" x14ac:dyDescent="0.2">
      <c r="A11" s="3" t="s">
        <v>46</v>
      </c>
      <c r="B11" s="3"/>
      <c r="C11" s="4">
        <v>6</v>
      </c>
      <c r="D11" s="4" t="s">
        <v>47</v>
      </c>
      <c r="E11" s="4">
        <v>2.399</v>
      </c>
      <c r="F11" s="4">
        <v>133846</v>
      </c>
      <c r="G11" s="4">
        <v>48101</v>
      </c>
      <c r="H11" s="4">
        <v>132381</v>
      </c>
      <c r="I11" s="4">
        <v>35814</v>
      </c>
      <c r="J11" s="4">
        <v>50244</v>
      </c>
      <c r="K11" s="4">
        <v>7390</v>
      </c>
      <c r="L11" s="4">
        <v>7841</v>
      </c>
      <c r="M11" s="4">
        <v>415617</v>
      </c>
      <c r="N11" s="4">
        <v>33.979999999999997</v>
      </c>
      <c r="O11" s="4">
        <v>9.27</v>
      </c>
      <c r="P11" s="4">
        <v>33.340000000000003</v>
      </c>
      <c r="Q11" s="4">
        <v>7.15</v>
      </c>
      <c r="R11" s="4">
        <v>12.77</v>
      </c>
      <c r="S11" s="4">
        <v>1.46</v>
      </c>
      <c r="T11" s="4">
        <v>2.0299999999999998</v>
      </c>
      <c r="U11" s="4">
        <v>100</v>
      </c>
      <c r="V11" s="4">
        <v>33.979999999999997</v>
      </c>
      <c r="W11" s="4">
        <v>66.02</v>
      </c>
      <c r="X11" s="4">
        <v>28</v>
      </c>
    </row>
    <row r="12" spans="1:24" x14ac:dyDescent="0.2">
      <c r="A12" s="3" t="s">
        <v>48</v>
      </c>
      <c r="B12" s="3"/>
      <c r="C12" s="4">
        <v>6</v>
      </c>
      <c r="D12" s="4" t="s">
        <v>49</v>
      </c>
      <c r="E12" s="4">
        <v>2.3959999999999999</v>
      </c>
      <c r="F12" s="4">
        <v>141675</v>
      </c>
      <c r="G12" s="4">
        <v>50687</v>
      </c>
      <c r="H12" s="4">
        <v>129823</v>
      </c>
      <c r="I12" s="4">
        <v>33258</v>
      </c>
      <c r="J12" s="4">
        <v>42930</v>
      </c>
      <c r="K12" s="4">
        <v>7990</v>
      </c>
      <c r="L12" s="4">
        <v>6077</v>
      </c>
      <c r="M12" s="4">
        <v>412440</v>
      </c>
      <c r="N12" s="4">
        <v>36.28</v>
      </c>
      <c r="O12" s="4">
        <v>9.89</v>
      </c>
      <c r="P12" s="4">
        <v>32.94</v>
      </c>
      <c r="Q12" s="4">
        <v>6.65</v>
      </c>
      <c r="R12" s="4">
        <v>10.94</v>
      </c>
      <c r="S12" s="4">
        <v>1.72</v>
      </c>
      <c r="T12" s="4">
        <v>1.58</v>
      </c>
      <c r="U12" s="4">
        <v>100</v>
      </c>
      <c r="V12" s="4">
        <v>36.28</v>
      </c>
      <c r="W12" s="4">
        <v>63.72</v>
      </c>
      <c r="X12" s="4">
        <v>26.25</v>
      </c>
    </row>
    <row r="13" spans="1:24" x14ac:dyDescent="0.2">
      <c r="A13" s="3" t="s">
        <v>50</v>
      </c>
      <c r="B13" s="3"/>
      <c r="C13" s="4">
        <v>6</v>
      </c>
      <c r="D13" s="4" t="s">
        <v>51</v>
      </c>
      <c r="E13" s="4">
        <v>2.4119999999999999</v>
      </c>
      <c r="F13" s="4">
        <v>115201</v>
      </c>
      <c r="G13" s="4">
        <v>46507</v>
      </c>
      <c r="H13" s="4">
        <v>114463</v>
      </c>
      <c r="I13" s="4">
        <v>31111</v>
      </c>
      <c r="J13" s="4">
        <v>38068</v>
      </c>
      <c r="K13" s="4">
        <v>5320</v>
      </c>
      <c r="L13" s="4">
        <v>5391</v>
      </c>
      <c r="M13" s="4">
        <v>356061</v>
      </c>
      <c r="N13" s="4">
        <v>34.15</v>
      </c>
      <c r="O13" s="4">
        <v>10.85</v>
      </c>
      <c r="P13" s="4">
        <v>33.590000000000003</v>
      </c>
      <c r="Q13" s="4">
        <v>7.33</v>
      </c>
      <c r="R13" s="4">
        <v>11.24</v>
      </c>
      <c r="S13" s="4">
        <v>1.21</v>
      </c>
      <c r="T13" s="4">
        <v>1.63</v>
      </c>
      <c r="U13" s="4">
        <v>100</v>
      </c>
      <c r="V13" s="4">
        <v>34.15</v>
      </c>
      <c r="W13" s="4">
        <v>65.849999999999994</v>
      </c>
      <c r="X13" s="4">
        <v>26.8</v>
      </c>
    </row>
    <row r="14" spans="1:24" x14ac:dyDescent="0.2">
      <c r="A14" s="3" t="s">
        <v>52</v>
      </c>
      <c r="B14" s="3"/>
      <c r="C14" s="4">
        <v>6</v>
      </c>
      <c r="D14" s="4" t="s">
        <v>53</v>
      </c>
      <c r="E14" s="4">
        <v>2.411</v>
      </c>
      <c r="F14" s="4">
        <v>146402</v>
      </c>
      <c r="G14" s="4">
        <v>55753</v>
      </c>
      <c r="H14" s="4">
        <v>131466</v>
      </c>
      <c r="I14" s="4">
        <v>35499</v>
      </c>
      <c r="J14" s="4">
        <v>42106</v>
      </c>
      <c r="K14" s="4">
        <v>6015</v>
      </c>
      <c r="L14" s="4">
        <v>4531</v>
      </c>
      <c r="M14" s="4">
        <v>421772</v>
      </c>
      <c r="N14" s="4">
        <v>36.68</v>
      </c>
      <c r="O14" s="4">
        <v>10.87</v>
      </c>
      <c r="P14" s="4">
        <v>32.56</v>
      </c>
      <c r="Q14" s="4">
        <v>7.07</v>
      </c>
      <c r="R14" s="4">
        <v>10.49</v>
      </c>
      <c r="S14" s="4">
        <v>1.19</v>
      </c>
      <c r="T14" s="4">
        <v>1.1399999999999999</v>
      </c>
      <c r="U14" s="4">
        <v>100</v>
      </c>
      <c r="V14" s="4">
        <v>36.68</v>
      </c>
      <c r="W14" s="4">
        <v>63.32</v>
      </c>
      <c r="X14" s="4">
        <v>25.32</v>
      </c>
    </row>
    <row r="15" spans="1:24" x14ac:dyDescent="0.2">
      <c r="A15" s="3" t="s">
        <v>54</v>
      </c>
      <c r="B15" s="3"/>
      <c r="C15" s="4">
        <v>6</v>
      </c>
      <c r="D15" s="4" t="s">
        <v>55</v>
      </c>
      <c r="E15" s="4">
        <v>2.4119999999999999</v>
      </c>
      <c r="F15" s="4">
        <v>187650</v>
      </c>
      <c r="G15" s="4">
        <v>57953</v>
      </c>
      <c r="H15" s="4">
        <v>151211</v>
      </c>
      <c r="I15" s="4">
        <v>32542</v>
      </c>
      <c r="J15" s="4">
        <v>44354</v>
      </c>
      <c r="K15" s="4">
        <v>5878</v>
      </c>
      <c r="L15" s="4">
        <v>4854</v>
      </c>
      <c r="M15" s="4">
        <v>484443</v>
      </c>
      <c r="N15" s="4">
        <v>41.01</v>
      </c>
      <c r="O15" s="4">
        <v>9.23</v>
      </c>
      <c r="P15" s="4">
        <v>32.770000000000003</v>
      </c>
      <c r="Q15" s="4">
        <v>5.26</v>
      </c>
      <c r="R15" s="4">
        <v>9.67</v>
      </c>
      <c r="S15" s="4">
        <v>0.99</v>
      </c>
      <c r="T15" s="4">
        <v>1.07</v>
      </c>
      <c r="U15" s="4">
        <v>100</v>
      </c>
      <c r="V15" s="4">
        <v>41.01</v>
      </c>
      <c r="W15" s="4">
        <v>58.99</v>
      </c>
      <c r="X15" s="4">
        <v>23.43</v>
      </c>
    </row>
    <row r="16" spans="1:24" x14ac:dyDescent="0.2">
      <c r="A16" s="3" t="s">
        <v>56</v>
      </c>
      <c r="B16" s="3"/>
      <c r="C16" s="4">
        <v>6</v>
      </c>
      <c r="D16" s="4" t="s">
        <v>57</v>
      </c>
      <c r="E16" s="4">
        <v>2.4089999999999998</v>
      </c>
      <c r="F16" s="4">
        <v>143351</v>
      </c>
      <c r="G16" s="4">
        <v>46442</v>
      </c>
      <c r="H16" s="4">
        <v>121250</v>
      </c>
      <c r="I16" s="4">
        <v>25123</v>
      </c>
      <c r="J16" s="4">
        <v>35832</v>
      </c>
      <c r="K16" s="4">
        <v>4702</v>
      </c>
      <c r="L16" s="4">
        <v>3293</v>
      </c>
      <c r="M16" s="4">
        <v>379992</v>
      </c>
      <c r="N16" s="4">
        <v>39.93</v>
      </c>
      <c r="O16" s="4">
        <v>9.57</v>
      </c>
      <c r="P16" s="4">
        <v>33.51</v>
      </c>
      <c r="Q16" s="4">
        <v>5.09</v>
      </c>
      <c r="R16" s="4">
        <v>9.9700000000000006</v>
      </c>
      <c r="S16" s="4">
        <v>1.01</v>
      </c>
      <c r="T16" s="4">
        <v>0.91</v>
      </c>
      <c r="U16" s="4">
        <v>100</v>
      </c>
      <c r="V16" s="4">
        <v>39.93</v>
      </c>
      <c r="W16" s="4">
        <v>60.07</v>
      </c>
      <c r="X16" s="4">
        <v>23.72</v>
      </c>
    </row>
    <row r="17" spans="1:58" x14ac:dyDescent="0.2">
      <c r="A17" s="3" t="s">
        <v>58</v>
      </c>
      <c r="B17" s="3"/>
      <c r="C17" s="4">
        <v>6</v>
      </c>
      <c r="D17" s="4" t="s">
        <v>59</v>
      </c>
      <c r="E17" s="4">
        <v>2.407</v>
      </c>
      <c r="F17" s="4">
        <v>131848</v>
      </c>
      <c r="G17" s="4">
        <v>42697</v>
      </c>
      <c r="H17" s="4">
        <v>112262</v>
      </c>
      <c r="I17" s="4">
        <v>23278</v>
      </c>
      <c r="J17" s="4">
        <v>35608</v>
      </c>
      <c r="K17" s="4">
        <v>3049</v>
      </c>
      <c r="L17" s="4">
        <v>3880</v>
      </c>
      <c r="M17" s="4">
        <v>352621</v>
      </c>
      <c r="N17" s="4">
        <v>39.57</v>
      </c>
      <c r="O17" s="4">
        <v>9.4700000000000006</v>
      </c>
      <c r="P17" s="4">
        <v>33.43</v>
      </c>
      <c r="Q17" s="4">
        <v>5.05</v>
      </c>
      <c r="R17" s="4">
        <v>10.73</v>
      </c>
      <c r="S17" s="4">
        <v>0.56000000000000005</v>
      </c>
      <c r="T17" s="4">
        <v>1.18</v>
      </c>
      <c r="U17" s="4">
        <v>100</v>
      </c>
      <c r="V17" s="4">
        <v>39.57</v>
      </c>
      <c r="W17" s="4">
        <v>60.43</v>
      </c>
      <c r="X17" s="4">
        <v>24.05</v>
      </c>
    </row>
    <row r="20" spans="1:5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58" x14ac:dyDescent="0.2">
      <c r="A21" s="2" t="s">
        <v>90</v>
      </c>
      <c r="B21" s="4" t="s">
        <v>1</v>
      </c>
      <c r="C21" s="4" t="s">
        <v>91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58" x14ac:dyDescent="0.2">
      <c r="A22" s="3"/>
      <c r="B22" s="4" t="s">
        <v>3</v>
      </c>
      <c r="C22" s="4">
        <v>3.1880000000000002</v>
      </c>
      <c r="D22" s="4" t="s">
        <v>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x14ac:dyDescent="0.2">
      <c r="A23" s="3"/>
      <c r="B23" s="4" t="s">
        <v>5</v>
      </c>
      <c r="C23" s="4">
        <v>0.2</v>
      </c>
      <c r="D23" s="4" t="s">
        <v>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x14ac:dyDescent="0.2">
      <c r="A24" s="3"/>
      <c r="B24" s="4" t="s">
        <v>6</v>
      </c>
      <c r="C24" s="4">
        <v>15</v>
      </c>
      <c r="D24" s="4" t="s">
        <v>7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x14ac:dyDescent="0.2">
      <c r="A25" s="3"/>
      <c r="B25" s="4" t="s">
        <v>8</v>
      </c>
      <c r="C25" s="4" t="s">
        <v>9</v>
      </c>
      <c r="D25" s="4" t="s">
        <v>10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x14ac:dyDescent="0.2">
      <c r="A26" s="3"/>
      <c r="B26" s="3"/>
      <c r="C26" s="3"/>
      <c r="D26" s="3"/>
      <c r="E26" s="3"/>
      <c r="F26" s="4" t="s">
        <v>11</v>
      </c>
      <c r="G26" s="3"/>
      <c r="H26" s="3"/>
      <c r="I26" s="3"/>
      <c r="J26" s="3"/>
      <c r="K26" s="4" t="s">
        <v>12</v>
      </c>
      <c r="L26" s="3"/>
      <c r="M26" s="3"/>
      <c r="N26" s="3"/>
      <c r="O26" s="3"/>
      <c r="P26" s="4" t="s">
        <v>13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x14ac:dyDescent="0.2">
      <c r="A27" s="3"/>
      <c r="B27" s="3"/>
      <c r="C27" s="3"/>
      <c r="D27" s="3"/>
      <c r="E27" s="3"/>
      <c r="F27" s="4" t="s">
        <v>14</v>
      </c>
      <c r="G27" s="4" t="s">
        <v>15</v>
      </c>
      <c r="H27" s="4" t="s">
        <v>16</v>
      </c>
      <c r="I27" s="4" t="s">
        <v>17</v>
      </c>
      <c r="J27" s="4" t="s">
        <v>21</v>
      </c>
      <c r="K27" s="4" t="s">
        <v>14</v>
      </c>
      <c r="L27" s="4" t="s">
        <v>15</v>
      </c>
      <c r="M27" s="4" t="s">
        <v>16</v>
      </c>
      <c r="N27" s="4" t="s">
        <v>17</v>
      </c>
      <c r="O27" s="4" t="s">
        <v>21</v>
      </c>
      <c r="P27" s="4" t="s">
        <v>22</v>
      </c>
      <c r="Q27" s="4" t="s">
        <v>23</v>
      </c>
      <c r="R27" s="4" t="s">
        <v>24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x14ac:dyDescent="0.2">
      <c r="A28" s="3"/>
      <c r="B28" s="4" t="s">
        <v>25</v>
      </c>
      <c r="C28" s="4" t="s">
        <v>26</v>
      </c>
      <c r="D28" s="4" t="s">
        <v>27</v>
      </c>
      <c r="E28" s="4" t="s">
        <v>28</v>
      </c>
      <c r="F28" s="4">
        <v>87.008769999999998</v>
      </c>
      <c r="G28" s="4">
        <v>88.012119999999996</v>
      </c>
      <c r="H28" s="4">
        <v>89.015479999999997</v>
      </c>
      <c r="I28" s="4">
        <v>90.018829999999994</v>
      </c>
      <c r="J28" s="4" t="s">
        <v>29</v>
      </c>
      <c r="K28" s="4">
        <v>87.008769999999998</v>
      </c>
      <c r="L28" s="4">
        <v>88.012119999999996</v>
      </c>
      <c r="M28" s="4">
        <v>89.015479999999997</v>
      </c>
      <c r="N28" s="4">
        <v>90.018829999999994</v>
      </c>
      <c r="O28" s="4" t="s">
        <v>29</v>
      </c>
      <c r="P28" s="4" t="s">
        <v>30</v>
      </c>
      <c r="Q28" s="4" t="s">
        <v>31</v>
      </c>
      <c r="R28" s="4" t="s">
        <v>32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58" s="6" customFormat="1" x14ac:dyDescent="0.2">
      <c r="A29" s="5" t="str">
        <f>VLOOKUP(D29,[1]Sheet2!B:C,2,)</f>
        <v>no drug-R1-25hr</v>
      </c>
      <c r="B29" s="5"/>
      <c r="C29" s="2">
        <v>10</v>
      </c>
      <c r="D29" s="2" t="s">
        <v>43</v>
      </c>
      <c r="E29" s="2">
        <v>3.2930000000000001</v>
      </c>
      <c r="F29" s="2">
        <v>233138</v>
      </c>
      <c r="G29" s="2">
        <v>66490</v>
      </c>
      <c r="H29" s="2">
        <v>70909</v>
      </c>
      <c r="I29" s="2">
        <v>116297</v>
      </c>
      <c r="J29" s="2">
        <v>486835</v>
      </c>
      <c r="K29" s="2">
        <v>48.98</v>
      </c>
      <c r="L29" s="2">
        <v>12.18</v>
      </c>
      <c r="M29" s="2">
        <v>13.87</v>
      </c>
      <c r="N29" s="2">
        <v>24.97</v>
      </c>
      <c r="O29" s="2">
        <v>100</v>
      </c>
      <c r="P29" s="2">
        <v>48.98</v>
      </c>
      <c r="Q29" s="2">
        <v>51.02</v>
      </c>
      <c r="R29" s="2">
        <v>38.28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</row>
    <row r="30" spans="1:58" x14ac:dyDescent="0.2">
      <c r="A30" s="3" t="str">
        <f>VLOOKUP(D30,[1]Sheet2!B:C,2,)</f>
        <v>no drug-R2-25hr</v>
      </c>
      <c r="B30" s="3"/>
      <c r="C30" s="4">
        <v>10</v>
      </c>
      <c r="D30" s="4" t="s">
        <v>45</v>
      </c>
      <c r="E30" s="4">
        <v>3.3250000000000002</v>
      </c>
      <c r="F30" s="4">
        <v>269328</v>
      </c>
      <c r="G30" s="4">
        <v>86435</v>
      </c>
      <c r="H30" s="4">
        <v>69731</v>
      </c>
      <c r="I30" s="4">
        <v>121786</v>
      </c>
      <c r="J30" s="4">
        <v>547281</v>
      </c>
      <c r="K30" s="4">
        <v>50.36</v>
      </c>
      <c r="L30" s="4">
        <v>14.4</v>
      </c>
      <c r="M30" s="4">
        <v>11.96</v>
      </c>
      <c r="N30" s="4">
        <v>23.28</v>
      </c>
      <c r="O30" s="4">
        <v>100</v>
      </c>
      <c r="P30" s="4">
        <v>50.36</v>
      </c>
      <c r="Q30" s="4">
        <v>49.64</v>
      </c>
      <c r="R30" s="4">
        <v>36.049999999999997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58" x14ac:dyDescent="0.2">
      <c r="A31" s="3" t="str">
        <f>VLOOKUP(D31,[1]Sheet2!B:C,2,)</f>
        <v>no drug-R3-25hr</v>
      </c>
      <c r="B31" s="3"/>
      <c r="C31" s="4">
        <v>10</v>
      </c>
      <c r="D31" s="4" t="s">
        <v>47</v>
      </c>
      <c r="E31" s="4">
        <v>3.3090000000000002</v>
      </c>
      <c r="F31" s="4">
        <v>155321</v>
      </c>
      <c r="G31" s="4">
        <v>52067</v>
      </c>
      <c r="H31" s="4">
        <v>45186</v>
      </c>
      <c r="I31" s="4">
        <v>67353</v>
      </c>
      <c r="J31" s="4">
        <v>319927</v>
      </c>
      <c r="K31" s="4">
        <v>49.68</v>
      </c>
      <c r="L31" s="4">
        <v>14.89</v>
      </c>
      <c r="M31" s="4">
        <v>13.44</v>
      </c>
      <c r="N31" s="4">
        <v>21.99</v>
      </c>
      <c r="O31" s="4">
        <v>100</v>
      </c>
      <c r="P31" s="4">
        <v>49.68</v>
      </c>
      <c r="Q31" s="4">
        <v>50.32</v>
      </c>
      <c r="R31" s="4">
        <v>35.909999999999997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 x14ac:dyDescent="0.2">
      <c r="A32" s="3" t="str">
        <f>VLOOKUP(D32,[1]Sheet2!B:C,2,)</f>
        <v>1/4 NOR-R1-25hr</v>
      </c>
      <c r="B32" s="3"/>
      <c r="C32" s="4">
        <v>10</v>
      </c>
      <c r="D32" s="4" t="s">
        <v>49</v>
      </c>
      <c r="E32" s="4">
        <v>3.323</v>
      </c>
      <c r="F32" s="4">
        <v>183731</v>
      </c>
      <c r="G32" s="4">
        <v>56797</v>
      </c>
      <c r="H32" s="4">
        <v>46194</v>
      </c>
      <c r="I32" s="4">
        <v>84023</v>
      </c>
      <c r="J32" s="4">
        <v>370746</v>
      </c>
      <c r="K32" s="4">
        <v>50.72</v>
      </c>
      <c r="L32" s="4">
        <v>13.9</v>
      </c>
      <c r="M32" s="4">
        <v>11.67</v>
      </c>
      <c r="N32" s="4">
        <v>23.72</v>
      </c>
      <c r="O32" s="4">
        <v>100</v>
      </c>
      <c r="P32" s="4">
        <v>50.72</v>
      </c>
      <c r="Q32" s="4">
        <v>49.28</v>
      </c>
      <c r="R32" s="4">
        <v>36.130000000000003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58" x14ac:dyDescent="0.2">
      <c r="A33" s="3" t="str">
        <f>VLOOKUP(D33,[1]Sheet2!B:C,2,)</f>
        <v>1/4 NOR-R2-25hr</v>
      </c>
      <c r="B33" s="3"/>
      <c r="C33" s="4">
        <v>10</v>
      </c>
      <c r="D33" s="4" t="s">
        <v>51</v>
      </c>
      <c r="E33" s="4">
        <v>3.323</v>
      </c>
      <c r="F33" s="4">
        <v>117638</v>
      </c>
      <c r="G33" s="4">
        <v>32842</v>
      </c>
      <c r="H33" s="4">
        <v>38405</v>
      </c>
      <c r="I33" s="4">
        <v>58460</v>
      </c>
      <c r="J33" s="4">
        <v>247345</v>
      </c>
      <c r="K33" s="4">
        <v>48.64</v>
      </c>
      <c r="L33" s="4">
        <v>11.77</v>
      </c>
      <c r="M33" s="4">
        <v>14.89</v>
      </c>
      <c r="N33" s="4">
        <v>24.69</v>
      </c>
      <c r="O33" s="4">
        <v>100</v>
      </c>
      <c r="P33" s="4">
        <v>48.64</v>
      </c>
      <c r="Q33" s="4">
        <v>51.36</v>
      </c>
      <c r="R33" s="4">
        <v>38.54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58" x14ac:dyDescent="0.2">
      <c r="A34" s="3" t="str">
        <f>VLOOKUP(D34,[1]Sheet2!B:C,2,)</f>
        <v>1/4 NOR-R3-25hr</v>
      </c>
      <c r="B34" s="3"/>
      <c r="C34" s="4">
        <v>10</v>
      </c>
      <c r="D34" s="4" t="s">
        <v>53</v>
      </c>
      <c r="E34" s="4">
        <v>3.3220000000000001</v>
      </c>
      <c r="F34" s="4">
        <v>123752</v>
      </c>
      <c r="G34" s="4">
        <v>30432</v>
      </c>
      <c r="H34" s="4">
        <v>33774</v>
      </c>
      <c r="I34" s="4">
        <v>75033</v>
      </c>
      <c r="J34" s="4">
        <v>262992</v>
      </c>
      <c r="K34" s="4">
        <v>48.09</v>
      </c>
      <c r="L34" s="4">
        <v>10.07</v>
      </c>
      <c r="M34" s="4">
        <v>11.96</v>
      </c>
      <c r="N34" s="4">
        <v>29.88</v>
      </c>
      <c r="O34" s="4">
        <v>100</v>
      </c>
      <c r="P34" s="4">
        <v>48.09</v>
      </c>
      <c r="Q34" s="4">
        <v>51.91</v>
      </c>
      <c r="R34" s="4">
        <v>41.21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58" x14ac:dyDescent="0.2">
      <c r="A35" s="3" t="str">
        <f>VLOOKUP(D35,[1]Sheet2!B:C,2,)</f>
        <v>1/4 STR-R1-25hr</v>
      </c>
      <c r="B35" s="3"/>
      <c r="C35" s="4">
        <v>10</v>
      </c>
      <c r="D35" s="4" t="s">
        <v>55</v>
      </c>
      <c r="E35" s="4">
        <v>3.2730000000000001</v>
      </c>
      <c r="F35" s="4">
        <v>216722</v>
      </c>
      <c r="G35" s="4">
        <v>28162</v>
      </c>
      <c r="H35" s="4">
        <v>19434</v>
      </c>
      <c r="I35" s="4">
        <v>43572</v>
      </c>
      <c r="J35" s="4">
        <v>307891</v>
      </c>
      <c r="K35" s="4">
        <v>72.599999999999994</v>
      </c>
      <c r="L35" s="4">
        <v>6.93</v>
      </c>
      <c r="M35" s="4">
        <v>5.55</v>
      </c>
      <c r="N35" s="4">
        <v>14.92</v>
      </c>
      <c r="O35" s="4">
        <v>100</v>
      </c>
      <c r="P35" s="4">
        <v>72.599999999999994</v>
      </c>
      <c r="Q35" s="4">
        <v>27.4</v>
      </c>
      <c r="R35" s="4">
        <v>20.93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58" x14ac:dyDescent="0.2">
      <c r="A36" s="3" t="str">
        <f>VLOOKUP(D36,[1]Sheet2!B:C,2,)</f>
        <v>1/4 STR-R3-25hr</v>
      </c>
      <c r="B36" s="3"/>
      <c r="C36" s="4">
        <v>10</v>
      </c>
      <c r="D36" s="4" t="s">
        <v>59</v>
      </c>
      <c r="E36" s="4">
        <v>3.3340000000000001</v>
      </c>
      <c r="F36" s="4">
        <v>69427</v>
      </c>
      <c r="G36" s="4">
        <v>13594</v>
      </c>
      <c r="H36" s="4">
        <v>10927</v>
      </c>
      <c r="I36" s="4">
        <v>17653</v>
      </c>
      <c r="J36" s="4">
        <v>111600</v>
      </c>
      <c r="K36" s="4">
        <v>63.99</v>
      </c>
      <c r="L36" s="4">
        <v>10.29</v>
      </c>
      <c r="M36" s="4">
        <v>9.1199999999999992</v>
      </c>
      <c r="N36" s="4">
        <v>16.600000000000001</v>
      </c>
      <c r="O36" s="4">
        <v>100</v>
      </c>
      <c r="P36" s="4">
        <v>63.99</v>
      </c>
      <c r="Q36" s="4">
        <v>36.01</v>
      </c>
      <c r="R36" s="4">
        <v>26.11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58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spans="1:58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 x14ac:dyDescent="0.2">
      <c r="A39" s="2" t="s">
        <v>92</v>
      </c>
      <c r="B39" s="4" t="s">
        <v>1</v>
      </c>
      <c r="C39" s="4" t="s">
        <v>93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 x14ac:dyDescent="0.2">
      <c r="A40" s="3"/>
      <c r="B40" s="4" t="s">
        <v>3</v>
      </c>
      <c r="C40" s="4">
        <v>3.42</v>
      </c>
      <c r="D40" s="4" t="s">
        <v>4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 x14ac:dyDescent="0.2">
      <c r="A41" s="3"/>
      <c r="B41" s="4" t="s">
        <v>5</v>
      </c>
      <c r="C41" s="4">
        <v>0.2</v>
      </c>
      <c r="D41" s="4" t="s">
        <v>4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 x14ac:dyDescent="0.2">
      <c r="A42" s="3"/>
      <c r="B42" s="4" t="s">
        <v>6</v>
      </c>
      <c r="C42" s="4">
        <v>15</v>
      </c>
      <c r="D42" s="4" t="s">
        <v>7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 x14ac:dyDescent="0.2">
      <c r="A43" s="3"/>
      <c r="B43" s="4" t="s">
        <v>8</v>
      </c>
      <c r="C43" s="4" t="s">
        <v>9</v>
      </c>
      <c r="D43" s="4" t="s">
        <v>10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 x14ac:dyDescent="0.2">
      <c r="A44" s="3"/>
      <c r="B44" s="3"/>
      <c r="C44" s="3"/>
      <c r="D44" s="3"/>
      <c r="E44" s="3"/>
      <c r="F44" s="4" t="s">
        <v>11</v>
      </c>
      <c r="G44" s="3"/>
      <c r="H44" s="3"/>
      <c r="I44" s="3"/>
      <c r="J44" s="3"/>
      <c r="K44" s="3"/>
      <c r="L44" s="3"/>
      <c r="M44" s="4" t="s">
        <v>12</v>
      </c>
      <c r="N44" s="3"/>
      <c r="O44" s="3"/>
      <c r="P44" s="3"/>
      <c r="Q44" s="3"/>
      <c r="R44" s="3"/>
      <c r="S44" s="3"/>
      <c r="T44" s="4" t="s">
        <v>13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 x14ac:dyDescent="0.2">
      <c r="A45" s="3"/>
      <c r="B45" s="3"/>
      <c r="C45" s="3"/>
      <c r="D45" s="3"/>
      <c r="E45" s="3"/>
      <c r="F45" s="4" t="s">
        <v>14</v>
      </c>
      <c r="G45" s="4" t="s">
        <v>15</v>
      </c>
      <c r="H45" s="4" t="s">
        <v>16</v>
      </c>
      <c r="I45" s="4" t="s">
        <v>17</v>
      </c>
      <c r="J45" s="4" t="s">
        <v>18</v>
      </c>
      <c r="K45" s="4" t="s">
        <v>19</v>
      </c>
      <c r="L45" s="4" t="s">
        <v>21</v>
      </c>
      <c r="M45" s="4" t="s">
        <v>14</v>
      </c>
      <c r="N45" s="4" t="s">
        <v>15</v>
      </c>
      <c r="O45" s="4" t="s">
        <v>16</v>
      </c>
      <c r="P45" s="4" t="s">
        <v>17</v>
      </c>
      <c r="Q45" s="4" t="s">
        <v>18</v>
      </c>
      <c r="R45" s="4" t="s">
        <v>19</v>
      </c>
      <c r="S45" s="4" t="s">
        <v>21</v>
      </c>
      <c r="T45" s="4" t="s">
        <v>22</v>
      </c>
      <c r="U45" s="4" t="s">
        <v>23</v>
      </c>
      <c r="V45" s="4" t="s">
        <v>24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 x14ac:dyDescent="0.2">
      <c r="A46" s="3"/>
      <c r="B46" s="4" t="s">
        <v>25</v>
      </c>
      <c r="C46" s="4" t="s">
        <v>26</v>
      </c>
      <c r="D46" s="4" t="s">
        <v>27</v>
      </c>
      <c r="E46" s="4" t="s">
        <v>28</v>
      </c>
      <c r="F46" s="4">
        <v>116.07170000000001</v>
      </c>
      <c r="G46" s="4">
        <v>117.07505999999999</v>
      </c>
      <c r="H46" s="4">
        <v>118.07841000000001</v>
      </c>
      <c r="I46" s="4">
        <v>119.08177000000001</v>
      </c>
      <c r="J46" s="4">
        <v>120.08512</v>
      </c>
      <c r="K46" s="4">
        <v>121.08848</v>
      </c>
      <c r="L46" s="4" t="s">
        <v>29</v>
      </c>
      <c r="M46" s="4">
        <v>116.07170000000001</v>
      </c>
      <c r="N46" s="4">
        <v>117.07505999999999</v>
      </c>
      <c r="O46" s="4">
        <v>118.07841000000001</v>
      </c>
      <c r="P46" s="4">
        <v>119.08177000000001</v>
      </c>
      <c r="Q46" s="4">
        <v>120.08512</v>
      </c>
      <c r="R46" s="4">
        <v>121.08848</v>
      </c>
      <c r="S46" s="4" t="s">
        <v>29</v>
      </c>
      <c r="T46" s="4" t="s">
        <v>30</v>
      </c>
      <c r="U46" s="4" t="s">
        <v>31</v>
      </c>
      <c r="V46" s="4" t="s">
        <v>32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 s="6" customFormat="1" x14ac:dyDescent="0.2">
      <c r="A47" s="5" t="str">
        <f>VLOOKUP(D47,[1]Sheet2!B:C,2,)</f>
        <v>no drug-R1-25hr</v>
      </c>
      <c r="B47" s="5"/>
      <c r="C47" s="2">
        <v>12</v>
      </c>
      <c r="D47" s="2" t="s">
        <v>43</v>
      </c>
      <c r="E47" s="2">
        <v>3.4249999999999998</v>
      </c>
      <c r="F47" s="2">
        <v>1159436</v>
      </c>
      <c r="G47" s="2">
        <v>320393</v>
      </c>
      <c r="H47" s="2">
        <v>488015</v>
      </c>
      <c r="I47" s="2">
        <v>399172</v>
      </c>
      <c r="J47" s="2">
        <v>105136</v>
      </c>
      <c r="K47" s="2">
        <v>141429</v>
      </c>
      <c r="L47" s="2">
        <v>2613581</v>
      </c>
      <c r="M47" s="2">
        <v>46.46</v>
      </c>
      <c r="N47" s="2">
        <v>9.81</v>
      </c>
      <c r="O47" s="2">
        <v>18.760000000000002</v>
      </c>
      <c r="P47" s="2">
        <v>15.57</v>
      </c>
      <c r="Q47" s="2">
        <v>3.58</v>
      </c>
      <c r="R47" s="2">
        <v>5.83</v>
      </c>
      <c r="S47" s="2">
        <v>100</v>
      </c>
      <c r="T47" s="2">
        <v>46.46</v>
      </c>
      <c r="U47" s="2">
        <v>53.54</v>
      </c>
      <c r="V47" s="2">
        <v>27.5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</row>
    <row r="48" spans="1:58" x14ac:dyDescent="0.2">
      <c r="A48" s="3" t="str">
        <f>VLOOKUP(D48,[1]Sheet2!B:C,2,)</f>
        <v>no drug-R2-25hr</v>
      </c>
      <c r="B48" s="3"/>
      <c r="C48" s="4">
        <v>12</v>
      </c>
      <c r="D48" s="4" t="s">
        <v>45</v>
      </c>
      <c r="E48" s="4">
        <v>3.4079999999999999</v>
      </c>
      <c r="F48" s="4">
        <v>1219990</v>
      </c>
      <c r="G48" s="4">
        <v>349808</v>
      </c>
      <c r="H48" s="4">
        <v>545847</v>
      </c>
      <c r="I48" s="4">
        <v>462537</v>
      </c>
      <c r="J48" s="4">
        <v>118351</v>
      </c>
      <c r="K48" s="4">
        <v>163165</v>
      </c>
      <c r="L48" s="4">
        <v>2859696</v>
      </c>
      <c r="M48" s="4">
        <v>44.64</v>
      </c>
      <c r="N48" s="4">
        <v>9.8699999999999992</v>
      </c>
      <c r="O48" s="4">
        <v>19.170000000000002</v>
      </c>
      <c r="P48" s="4">
        <v>16.510000000000002</v>
      </c>
      <c r="Q48" s="4">
        <v>3.66</v>
      </c>
      <c r="R48" s="4">
        <v>6.15</v>
      </c>
      <c r="S48" s="4">
        <v>100</v>
      </c>
      <c r="T48" s="4">
        <v>44.64</v>
      </c>
      <c r="U48" s="4">
        <v>55.36</v>
      </c>
      <c r="V48" s="4">
        <v>28.62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 x14ac:dyDescent="0.2">
      <c r="A49" s="3" t="str">
        <f>VLOOKUP(D49,[1]Sheet2!B:C,2,)</f>
        <v>no drug-R3-25hr</v>
      </c>
      <c r="B49" s="3"/>
      <c r="C49" s="4">
        <v>12</v>
      </c>
      <c r="D49" s="4" t="s">
        <v>47</v>
      </c>
      <c r="E49" s="4">
        <v>3.4089999999999998</v>
      </c>
      <c r="F49" s="4">
        <v>1165399</v>
      </c>
      <c r="G49" s="4">
        <v>352928</v>
      </c>
      <c r="H49" s="4">
        <v>552361</v>
      </c>
      <c r="I49" s="4">
        <v>454444</v>
      </c>
      <c r="J49" s="4">
        <v>125684</v>
      </c>
      <c r="K49" s="4">
        <v>173044</v>
      </c>
      <c r="L49" s="4">
        <v>2823860</v>
      </c>
      <c r="M49" s="4">
        <v>43.16</v>
      </c>
      <c r="N49" s="4">
        <v>10.23</v>
      </c>
      <c r="O49" s="4">
        <v>19.66</v>
      </c>
      <c r="P49" s="4">
        <v>16.38</v>
      </c>
      <c r="Q49" s="4">
        <v>3.97</v>
      </c>
      <c r="R49" s="4">
        <v>6.61</v>
      </c>
      <c r="S49" s="4">
        <v>100</v>
      </c>
      <c r="T49" s="4">
        <v>43.16</v>
      </c>
      <c r="U49" s="4">
        <v>56.84</v>
      </c>
      <c r="V49" s="4">
        <v>29.52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 x14ac:dyDescent="0.2">
      <c r="A50" s="3" t="str">
        <f>VLOOKUP(D50,[1]Sheet2!B:C,2,)</f>
        <v>1/4 NOR-R1-25hr</v>
      </c>
      <c r="B50" s="3"/>
      <c r="C50" s="4">
        <v>12</v>
      </c>
      <c r="D50" s="4" t="s">
        <v>49</v>
      </c>
      <c r="E50" s="4">
        <v>3.423</v>
      </c>
      <c r="F50" s="4">
        <v>808841</v>
      </c>
      <c r="G50" s="4">
        <v>220124</v>
      </c>
      <c r="H50" s="4">
        <v>340183</v>
      </c>
      <c r="I50" s="4">
        <v>285129</v>
      </c>
      <c r="J50" s="4">
        <v>70642</v>
      </c>
      <c r="K50" s="4">
        <v>97508</v>
      </c>
      <c r="L50" s="4">
        <v>1822427</v>
      </c>
      <c r="M50" s="4">
        <v>46.48</v>
      </c>
      <c r="N50" s="4">
        <v>9.6199999999999992</v>
      </c>
      <c r="O50" s="4">
        <v>18.75</v>
      </c>
      <c r="P50" s="4">
        <v>15.98</v>
      </c>
      <c r="Q50" s="4">
        <v>3.41</v>
      </c>
      <c r="R50" s="4">
        <v>5.77</v>
      </c>
      <c r="S50" s="4">
        <v>100</v>
      </c>
      <c r="T50" s="4">
        <v>46.48</v>
      </c>
      <c r="U50" s="4">
        <v>53.52</v>
      </c>
      <c r="V50" s="4">
        <v>27.5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 x14ac:dyDescent="0.2">
      <c r="A51" s="3" t="str">
        <f>VLOOKUP(D51,[1]Sheet2!B:C,2,)</f>
        <v>1/4 NOR-R2-25hr</v>
      </c>
      <c r="B51" s="3"/>
      <c r="C51" s="4">
        <v>12</v>
      </c>
      <c r="D51" s="4" t="s">
        <v>51</v>
      </c>
      <c r="E51" s="4">
        <v>3.4220000000000002</v>
      </c>
      <c r="F51" s="4">
        <v>725737</v>
      </c>
      <c r="G51" s="4">
        <v>196145</v>
      </c>
      <c r="H51" s="4">
        <v>305576</v>
      </c>
      <c r="I51" s="4">
        <v>255396</v>
      </c>
      <c r="J51" s="4">
        <v>66920</v>
      </c>
      <c r="K51" s="4">
        <v>90992</v>
      </c>
      <c r="L51" s="4">
        <v>1640766</v>
      </c>
      <c r="M51" s="4">
        <v>46.31</v>
      </c>
      <c r="N51" s="4">
        <v>9.5</v>
      </c>
      <c r="O51" s="4">
        <v>18.71</v>
      </c>
      <c r="P51" s="4">
        <v>15.88</v>
      </c>
      <c r="Q51" s="4">
        <v>3.62</v>
      </c>
      <c r="R51" s="4">
        <v>5.98</v>
      </c>
      <c r="S51" s="4">
        <v>100</v>
      </c>
      <c r="T51" s="4">
        <v>46.31</v>
      </c>
      <c r="U51" s="4">
        <v>53.69</v>
      </c>
      <c r="V51" s="4">
        <v>27.79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 x14ac:dyDescent="0.2">
      <c r="A52" s="3" t="str">
        <f>VLOOKUP(D52,[1]Sheet2!B:C,2,)</f>
        <v>1/4 NOR-R3-25hr</v>
      </c>
      <c r="B52" s="3"/>
      <c r="C52" s="4">
        <v>12</v>
      </c>
      <c r="D52" s="4" t="s">
        <v>53</v>
      </c>
      <c r="E52" s="4">
        <v>3.4209999999999998</v>
      </c>
      <c r="F52" s="4">
        <v>683585</v>
      </c>
      <c r="G52" s="4">
        <v>185471</v>
      </c>
      <c r="H52" s="4">
        <v>284406</v>
      </c>
      <c r="I52" s="4">
        <v>229954</v>
      </c>
      <c r="J52" s="4">
        <v>56926</v>
      </c>
      <c r="K52" s="4">
        <v>82952</v>
      </c>
      <c r="L52" s="4">
        <v>1523293</v>
      </c>
      <c r="M52" s="4">
        <v>47</v>
      </c>
      <c r="N52" s="4">
        <v>9.69</v>
      </c>
      <c r="O52" s="4">
        <v>18.77</v>
      </c>
      <c r="P52" s="4">
        <v>15.39</v>
      </c>
      <c r="Q52" s="4">
        <v>3.27</v>
      </c>
      <c r="R52" s="4">
        <v>5.88</v>
      </c>
      <c r="S52" s="4">
        <v>100</v>
      </c>
      <c r="T52" s="4">
        <v>47</v>
      </c>
      <c r="U52" s="4">
        <v>53</v>
      </c>
      <c r="V52" s="4">
        <v>27.17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 x14ac:dyDescent="0.2">
      <c r="A53" s="3" t="str">
        <f>VLOOKUP(D53,[1]Sheet2!B:C,2,)</f>
        <v>1/4 STR-R1-25hr</v>
      </c>
      <c r="B53" s="3"/>
      <c r="C53" s="4">
        <v>12</v>
      </c>
      <c r="D53" s="4" t="s">
        <v>55</v>
      </c>
      <c r="E53" s="4">
        <v>3.4220000000000002</v>
      </c>
      <c r="F53" s="4">
        <v>462937</v>
      </c>
      <c r="G53" s="4">
        <v>118923</v>
      </c>
      <c r="H53" s="4">
        <v>169852</v>
      </c>
      <c r="I53" s="4">
        <v>141144</v>
      </c>
      <c r="J53" s="4">
        <v>32294</v>
      </c>
      <c r="K53" s="4">
        <v>47342</v>
      </c>
      <c r="L53" s="4">
        <v>972493</v>
      </c>
      <c r="M53" s="4">
        <v>49.92</v>
      </c>
      <c r="N53" s="4">
        <v>9.61</v>
      </c>
      <c r="O53" s="4">
        <v>17.5</v>
      </c>
      <c r="P53" s="4">
        <v>14.84</v>
      </c>
      <c r="Q53" s="4">
        <v>2.87</v>
      </c>
      <c r="R53" s="4">
        <v>5.26</v>
      </c>
      <c r="S53" s="4">
        <v>100</v>
      </c>
      <c r="T53" s="4">
        <v>49.92</v>
      </c>
      <c r="U53" s="4">
        <v>50.08</v>
      </c>
      <c r="V53" s="4">
        <v>25.38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 x14ac:dyDescent="0.2">
      <c r="A54" s="3" t="str">
        <f>VLOOKUP(D54,[1]Sheet2!B:C,2,)</f>
        <v>1/4 STR-R2-25hr</v>
      </c>
      <c r="B54" s="3"/>
      <c r="C54" s="4">
        <v>12</v>
      </c>
      <c r="D54" s="4" t="s">
        <v>57</v>
      </c>
      <c r="E54" s="4">
        <v>3.419</v>
      </c>
      <c r="F54" s="4">
        <v>360217</v>
      </c>
      <c r="G54" s="4">
        <v>93390</v>
      </c>
      <c r="H54" s="4">
        <v>147865</v>
      </c>
      <c r="I54" s="4">
        <v>119510</v>
      </c>
      <c r="J54" s="4">
        <v>27698</v>
      </c>
      <c r="K54" s="4">
        <v>40018</v>
      </c>
      <c r="L54" s="4">
        <v>788698</v>
      </c>
      <c r="M54" s="4">
        <v>47.86</v>
      </c>
      <c r="N54" s="4">
        <v>9.2899999999999991</v>
      </c>
      <c r="O54" s="4">
        <v>18.87</v>
      </c>
      <c r="P54" s="4">
        <v>15.47</v>
      </c>
      <c r="Q54" s="4">
        <v>3.04</v>
      </c>
      <c r="R54" s="4">
        <v>5.47</v>
      </c>
      <c r="S54" s="4">
        <v>100</v>
      </c>
      <c r="T54" s="4">
        <v>47.86</v>
      </c>
      <c r="U54" s="4">
        <v>52.14</v>
      </c>
      <c r="V54" s="4">
        <v>26.59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 x14ac:dyDescent="0.2">
      <c r="A55" s="3" t="str">
        <f>VLOOKUP(D55,[1]Sheet2!B:C,2,)</f>
        <v>1/4 STR-R3-25hr</v>
      </c>
      <c r="B55" s="3"/>
      <c r="C55" s="4">
        <v>12</v>
      </c>
      <c r="D55" s="4" t="s">
        <v>59</v>
      </c>
      <c r="E55" s="4">
        <v>3.4169999999999998</v>
      </c>
      <c r="F55" s="4">
        <v>329787</v>
      </c>
      <c r="G55" s="4">
        <v>89952</v>
      </c>
      <c r="H55" s="4">
        <v>131943</v>
      </c>
      <c r="I55" s="4">
        <v>112438</v>
      </c>
      <c r="J55" s="4">
        <v>26758</v>
      </c>
      <c r="K55" s="4">
        <v>38541</v>
      </c>
      <c r="L55" s="4">
        <v>729418</v>
      </c>
      <c r="M55" s="4">
        <v>47.36</v>
      </c>
      <c r="N55" s="4">
        <v>9.85</v>
      </c>
      <c r="O55" s="4">
        <v>18.13</v>
      </c>
      <c r="P55" s="4">
        <v>15.76</v>
      </c>
      <c r="Q55" s="4">
        <v>3.2</v>
      </c>
      <c r="R55" s="4">
        <v>5.7</v>
      </c>
      <c r="S55" s="4">
        <v>100</v>
      </c>
      <c r="T55" s="4">
        <v>47.36</v>
      </c>
      <c r="U55" s="4">
        <v>52.64</v>
      </c>
      <c r="V55" s="4">
        <v>26.94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 x14ac:dyDescent="0.2">
      <c r="A57" s="2" t="s">
        <v>94</v>
      </c>
      <c r="B57" s="4" t="s">
        <v>1</v>
      </c>
      <c r="C57" s="4" t="s">
        <v>95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 x14ac:dyDescent="0.2">
      <c r="A58" s="3"/>
      <c r="B58" s="4" t="s">
        <v>3</v>
      </c>
      <c r="C58" s="4">
        <v>5</v>
      </c>
      <c r="D58" s="4" t="s">
        <v>4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 x14ac:dyDescent="0.2">
      <c r="A59" s="3"/>
      <c r="B59" s="4" t="s">
        <v>5</v>
      </c>
      <c r="C59" s="4">
        <v>0.2</v>
      </c>
      <c r="D59" s="4" t="s">
        <v>4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 x14ac:dyDescent="0.2">
      <c r="A60" s="3"/>
      <c r="B60" s="4" t="s">
        <v>6</v>
      </c>
      <c r="C60" s="4">
        <v>15</v>
      </c>
      <c r="D60" s="4" t="s">
        <v>7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58" x14ac:dyDescent="0.2">
      <c r="A61" s="3"/>
      <c r="B61" s="4" t="s">
        <v>8</v>
      </c>
      <c r="C61" s="4" t="s">
        <v>9</v>
      </c>
      <c r="D61" s="4" t="s">
        <v>10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 x14ac:dyDescent="0.2">
      <c r="A62" s="3"/>
      <c r="B62" s="3"/>
      <c r="C62" s="3"/>
      <c r="D62" s="3"/>
      <c r="E62" s="3"/>
      <c r="F62" s="4" t="s">
        <v>11</v>
      </c>
      <c r="G62" s="3"/>
      <c r="H62" s="3"/>
      <c r="I62" s="3"/>
      <c r="J62" s="4" t="s">
        <v>12</v>
      </c>
      <c r="K62" s="3"/>
      <c r="L62" s="3"/>
      <c r="M62" s="3"/>
      <c r="N62" s="4" t="s">
        <v>13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</row>
    <row r="63" spans="1:58" x14ac:dyDescent="0.2">
      <c r="A63" s="3"/>
      <c r="B63" s="3"/>
      <c r="C63" s="3"/>
      <c r="D63" s="3"/>
      <c r="E63" s="3"/>
      <c r="F63" s="4" t="s">
        <v>14</v>
      </c>
      <c r="G63" s="4" t="s">
        <v>15</v>
      </c>
      <c r="H63" s="4" t="s">
        <v>16</v>
      </c>
      <c r="I63" s="4" t="s">
        <v>21</v>
      </c>
      <c r="J63" s="4" t="s">
        <v>14</v>
      </c>
      <c r="K63" s="4" t="s">
        <v>15</v>
      </c>
      <c r="L63" s="4" t="s">
        <v>16</v>
      </c>
      <c r="M63" s="4" t="s">
        <v>21</v>
      </c>
      <c r="N63" s="4" t="s">
        <v>22</v>
      </c>
      <c r="O63" s="4" t="s">
        <v>23</v>
      </c>
      <c r="P63" s="4" t="s">
        <v>24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</row>
    <row r="64" spans="1:58" x14ac:dyDescent="0.2">
      <c r="A64" s="3"/>
      <c r="B64" s="4" t="s">
        <v>25</v>
      </c>
      <c r="C64" s="4" t="s">
        <v>26</v>
      </c>
      <c r="D64" s="4" t="s">
        <v>27</v>
      </c>
      <c r="E64" s="4" t="s">
        <v>28</v>
      </c>
      <c r="F64" s="4">
        <v>74.024749999999997</v>
      </c>
      <c r="G64" s="4">
        <v>75.028109999999998</v>
      </c>
      <c r="H64" s="4">
        <v>76.031459999999996</v>
      </c>
      <c r="I64" s="4" t="s">
        <v>29</v>
      </c>
      <c r="J64" s="4">
        <v>74.024749999999997</v>
      </c>
      <c r="K64" s="4">
        <v>75.028109999999998</v>
      </c>
      <c r="L64" s="4">
        <v>76.031459999999996</v>
      </c>
      <c r="M64" s="4" t="s">
        <v>29</v>
      </c>
      <c r="N64" s="4" t="s">
        <v>30</v>
      </c>
      <c r="O64" s="4" t="s">
        <v>31</v>
      </c>
      <c r="P64" s="4" t="s">
        <v>32</v>
      </c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 s="6" customFormat="1" x14ac:dyDescent="0.2">
      <c r="A65" s="5" t="str">
        <f>VLOOKUP(D65,[1]Sheet2!B:C,2,)</f>
        <v>no drug-R1-25hr</v>
      </c>
      <c r="B65" s="5"/>
      <c r="C65" s="2">
        <v>13</v>
      </c>
      <c r="D65" s="2" t="s">
        <v>43</v>
      </c>
      <c r="E65" s="2">
        <v>5.0810000000000004</v>
      </c>
      <c r="F65" s="2">
        <v>192926</v>
      </c>
      <c r="G65" s="2">
        <v>25304</v>
      </c>
      <c r="H65" s="2">
        <v>37209</v>
      </c>
      <c r="I65" s="2">
        <v>255438</v>
      </c>
      <c r="J65" s="2">
        <v>77.349999999999994</v>
      </c>
      <c r="K65" s="2">
        <v>7.89</v>
      </c>
      <c r="L65" s="2">
        <v>14.76</v>
      </c>
      <c r="M65" s="2">
        <v>100</v>
      </c>
      <c r="N65" s="2">
        <v>77.349999999999994</v>
      </c>
      <c r="O65" s="2">
        <v>22.65</v>
      </c>
      <c r="P65" s="2">
        <v>18.71</v>
      </c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  <row r="66" spans="1:58" x14ac:dyDescent="0.2">
      <c r="A66" s="3" t="str">
        <f>VLOOKUP(D66,[1]Sheet2!B:C,2,)</f>
        <v>no drug-R2-25hr</v>
      </c>
      <c r="B66" s="3"/>
      <c r="C66" s="4">
        <v>13</v>
      </c>
      <c r="D66" s="4" t="s">
        <v>45</v>
      </c>
      <c r="E66" s="4">
        <v>5.0640000000000001</v>
      </c>
      <c r="F66" s="4">
        <v>182148</v>
      </c>
      <c r="G66" s="4">
        <v>24363</v>
      </c>
      <c r="H66" s="4">
        <v>33301</v>
      </c>
      <c r="I66" s="4">
        <v>239812</v>
      </c>
      <c r="J66" s="4">
        <v>77.8</v>
      </c>
      <c r="K66" s="4">
        <v>8.16</v>
      </c>
      <c r="L66" s="4">
        <v>14.05</v>
      </c>
      <c r="M66" s="4">
        <v>100</v>
      </c>
      <c r="N66" s="4">
        <v>77.8</v>
      </c>
      <c r="O66" s="4">
        <v>22.2</v>
      </c>
      <c r="P66" s="4">
        <v>18.13</v>
      </c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1:58" x14ac:dyDescent="0.2">
      <c r="A67" s="3" t="str">
        <f>VLOOKUP(D67,[1]Sheet2!B:C,2,)</f>
        <v>no drug-R3-25hr</v>
      </c>
      <c r="B67" s="3"/>
      <c r="C67" s="4">
        <v>13</v>
      </c>
      <c r="D67" s="4" t="s">
        <v>47</v>
      </c>
      <c r="E67" s="4">
        <v>5.0640000000000001</v>
      </c>
      <c r="F67" s="4">
        <v>200981</v>
      </c>
      <c r="G67" s="4">
        <v>33610</v>
      </c>
      <c r="H67" s="4">
        <v>42170</v>
      </c>
      <c r="I67" s="4">
        <v>276760</v>
      </c>
      <c r="J67" s="4">
        <v>74.3</v>
      </c>
      <c r="K67" s="4">
        <v>10.27</v>
      </c>
      <c r="L67" s="4">
        <v>15.43</v>
      </c>
      <c r="M67" s="4">
        <v>100</v>
      </c>
      <c r="N67" s="4">
        <v>74.3</v>
      </c>
      <c r="O67" s="4">
        <v>25.7</v>
      </c>
      <c r="P67" s="4">
        <v>20.57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58" x14ac:dyDescent="0.2">
      <c r="A68" s="3" t="str">
        <f>VLOOKUP(D68,[1]Sheet2!B:C,2,)</f>
        <v>1/4 NOR-R1-25hr</v>
      </c>
      <c r="B68" s="3"/>
      <c r="C68" s="4">
        <v>13</v>
      </c>
      <c r="D68" s="4" t="s">
        <v>49</v>
      </c>
      <c r="E68" s="4">
        <v>5.0780000000000003</v>
      </c>
      <c r="F68" s="4">
        <v>196280</v>
      </c>
      <c r="G68" s="4">
        <v>25583</v>
      </c>
      <c r="H68" s="4">
        <v>33691</v>
      </c>
      <c r="I68" s="4">
        <v>255553</v>
      </c>
      <c r="J68" s="4">
        <v>78.69</v>
      </c>
      <c r="K68" s="4">
        <v>8</v>
      </c>
      <c r="L68" s="4">
        <v>13.32</v>
      </c>
      <c r="M68" s="4">
        <v>100</v>
      </c>
      <c r="N68" s="4">
        <v>78.69</v>
      </c>
      <c r="O68" s="4">
        <v>21.31</v>
      </c>
      <c r="P68" s="4">
        <v>17.309999999999999</v>
      </c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 x14ac:dyDescent="0.2">
      <c r="A69" s="3" t="str">
        <f>VLOOKUP(D69,[1]Sheet2!B:C,2,)</f>
        <v>1/4 NOR-R2-25hr</v>
      </c>
      <c r="B69" s="3"/>
      <c r="C69" s="4">
        <v>13</v>
      </c>
      <c r="D69" s="4" t="s">
        <v>51</v>
      </c>
      <c r="E69" s="4">
        <v>5.0780000000000003</v>
      </c>
      <c r="F69" s="4">
        <v>157307</v>
      </c>
      <c r="G69" s="4">
        <v>18680</v>
      </c>
      <c r="H69" s="4">
        <v>26431</v>
      </c>
      <c r="I69" s="4">
        <v>202418</v>
      </c>
      <c r="J69" s="4">
        <v>79.64</v>
      </c>
      <c r="K69" s="4">
        <v>7.16</v>
      </c>
      <c r="L69" s="4">
        <v>13.2</v>
      </c>
      <c r="M69" s="4">
        <v>100</v>
      </c>
      <c r="N69" s="4">
        <v>79.64</v>
      </c>
      <c r="O69" s="4">
        <v>20.36</v>
      </c>
      <c r="P69" s="4">
        <v>16.78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 x14ac:dyDescent="0.2">
      <c r="A70" s="3" t="str">
        <f>VLOOKUP(D70,[1]Sheet2!B:C,2,)</f>
        <v>1/4 NOR-R3-25hr</v>
      </c>
      <c r="B70" s="3"/>
      <c r="C70" s="4">
        <v>13</v>
      </c>
      <c r="D70" s="4" t="s">
        <v>53</v>
      </c>
      <c r="E70" s="4">
        <v>5.077</v>
      </c>
      <c r="F70" s="4">
        <v>167411</v>
      </c>
      <c r="G70" s="4">
        <v>22376</v>
      </c>
      <c r="H70" s="4">
        <v>28803</v>
      </c>
      <c r="I70" s="4">
        <v>218590</v>
      </c>
      <c r="J70" s="4">
        <v>78.459999999999994</v>
      </c>
      <c r="K70" s="4">
        <v>8.24</v>
      </c>
      <c r="L70" s="4">
        <v>13.31</v>
      </c>
      <c r="M70" s="4">
        <v>100</v>
      </c>
      <c r="N70" s="4">
        <v>78.459999999999994</v>
      </c>
      <c r="O70" s="4">
        <v>21.54</v>
      </c>
      <c r="P70" s="4">
        <v>17.420000000000002</v>
      </c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 x14ac:dyDescent="0.2">
      <c r="A71" s="3" t="str">
        <f>VLOOKUP(D71,[1]Sheet2!B:C,2,)</f>
        <v>1/4 STR-R1-25hr</v>
      </c>
      <c r="B71" s="3"/>
      <c r="C71" s="4">
        <v>13</v>
      </c>
      <c r="D71" s="4" t="s">
        <v>55</v>
      </c>
      <c r="E71" s="4">
        <v>5.077</v>
      </c>
      <c r="F71" s="4">
        <v>101223</v>
      </c>
      <c r="G71" s="4">
        <v>17571</v>
      </c>
      <c r="H71" s="4">
        <v>16920</v>
      </c>
      <c r="I71" s="4">
        <v>135713</v>
      </c>
      <c r="J71" s="4">
        <v>76.36</v>
      </c>
      <c r="K71" s="4">
        <v>11.11</v>
      </c>
      <c r="L71" s="4">
        <v>12.52</v>
      </c>
      <c r="M71" s="4">
        <v>100</v>
      </c>
      <c r="N71" s="4">
        <v>76.36</v>
      </c>
      <c r="O71" s="4">
        <v>23.64</v>
      </c>
      <c r="P71" s="4">
        <v>18.079999999999998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 x14ac:dyDescent="0.2">
      <c r="A72" s="3" t="str">
        <f>VLOOKUP(D72,[1]Sheet2!B:C,2,)</f>
        <v>1/4 STR-R2-25hr</v>
      </c>
      <c r="B72" s="3"/>
      <c r="C72" s="4">
        <v>13</v>
      </c>
      <c r="D72" s="4" t="s">
        <v>57</v>
      </c>
      <c r="E72" s="4">
        <v>5.0750000000000002</v>
      </c>
      <c r="F72" s="4">
        <v>77570</v>
      </c>
      <c r="G72" s="4">
        <v>16509</v>
      </c>
      <c r="H72" s="4">
        <v>15733</v>
      </c>
      <c r="I72" s="4">
        <v>109813</v>
      </c>
      <c r="J72" s="4">
        <v>72.23</v>
      </c>
      <c r="K72" s="4">
        <v>13.33</v>
      </c>
      <c r="L72" s="4">
        <v>14.44</v>
      </c>
      <c r="M72" s="4">
        <v>100</v>
      </c>
      <c r="N72" s="4">
        <v>72.23</v>
      </c>
      <c r="O72" s="4">
        <v>27.77</v>
      </c>
      <c r="P72" s="4">
        <v>21.1</v>
      </c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 x14ac:dyDescent="0.2">
      <c r="A73" s="3" t="str">
        <f>VLOOKUP(D73,[1]Sheet2!B:C,2,)</f>
        <v>1/4 STR-R3-25hr</v>
      </c>
      <c r="B73" s="3"/>
      <c r="C73" s="4">
        <v>13</v>
      </c>
      <c r="D73" s="4" t="s">
        <v>59</v>
      </c>
      <c r="E73" s="4">
        <v>5.0720000000000001</v>
      </c>
      <c r="F73" s="4">
        <v>115073</v>
      </c>
      <c r="G73" s="4">
        <v>22390</v>
      </c>
      <c r="H73" s="4">
        <v>22950</v>
      </c>
      <c r="I73" s="4">
        <v>160414</v>
      </c>
      <c r="J73" s="4">
        <v>73.38</v>
      </c>
      <c r="K73" s="4">
        <v>12.19</v>
      </c>
      <c r="L73" s="4">
        <v>14.43</v>
      </c>
      <c r="M73" s="4">
        <v>100</v>
      </c>
      <c r="N73" s="4">
        <v>73.38</v>
      </c>
      <c r="O73" s="4">
        <v>26.62</v>
      </c>
      <c r="P73" s="4">
        <v>20.53</v>
      </c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8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 x14ac:dyDescent="0.2">
      <c r="A75" s="2" t="s">
        <v>102</v>
      </c>
      <c r="B75" s="4" t="s">
        <v>1</v>
      </c>
      <c r="C75" s="4" t="s">
        <v>103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 x14ac:dyDescent="0.2">
      <c r="A76" s="3"/>
      <c r="B76" s="4" t="s">
        <v>3</v>
      </c>
      <c r="C76" s="4">
        <v>5.5</v>
      </c>
      <c r="D76" s="4" t="s">
        <v>4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 x14ac:dyDescent="0.2">
      <c r="A77" s="3"/>
      <c r="B77" s="4" t="s">
        <v>5</v>
      </c>
      <c r="C77" s="4">
        <v>0.2</v>
      </c>
      <c r="D77" s="4" t="s">
        <v>4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 x14ac:dyDescent="0.2">
      <c r="A78" s="3"/>
      <c r="B78" s="4" t="s">
        <v>6</v>
      </c>
      <c r="C78" s="4">
        <v>15</v>
      </c>
      <c r="D78" s="4" t="s">
        <v>7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 x14ac:dyDescent="0.2">
      <c r="A79" s="3"/>
      <c r="B79" s="4" t="s">
        <v>8</v>
      </c>
      <c r="C79" s="4" t="s">
        <v>9</v>
      </c>
      <c r="D79" s="4" t="s">
        <v>10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 x14ac:dyDescent="0.2">
      <c r="A80" s="3"/>
      <c r="B80" s="3"/>
      <c r="C80" s="3"/>
      <c r="D80" s="3"/>
      <c r="E80" s="3"/>
      <c r="F80" s="4" t="s">
        <v>11</v>
      </c>
      <c r="G80" s="3"/>
      <c r="H80" s="3"/>
      <c r="I80" s="3"/>
      <c r="J80" s="3"/>
      <c r="K80" s="3"/>
      <c r="L80" s="3"/>
      <c r="M80" s="3"/>
      <c r="N80" s="4" t="s">
        <v>12</v>
      </c>
      <c r="O80" s="3"/>
      <c r="P80" s="3"/>
      <c r="Q80" s="3"/>
      <c r="R80" s="3"/>
      <c r="S80" s="3"/>
      <c r="T80" s="3"/>
      <c r="U80" s="3"/>
      <c r="V80" s="4" t="s">
        <v>13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 x14ac:dyDescent="0.2">
      <c r="A81" s="3"/>
      <c r="B81" s="3"/>
      <c r="C81" s="3"/>
      <c r="D81" s="3"/>
      <c r="E81" s="3"/>
      <c r="F81" s="4" t="s">
        <v>14</v>
      </c>
      <c r="G81" s="4" t="s">
        <v>15</v>
      </c>
      <c r="H81" s="4" t="s">
        <v>16</v>
      </c>
      <c r="I81" s="4" t="s">
        <v>17</v>
      </c>
      <c r="J81" s="4" t="s">
        <v>18</v>
      </c>
      <c r="K81" s="4" t="s">
        <v>19</v>
      </c>
      <c r="L81" s="4" t="s">
        <v>20</v>
      </c>
      <c r="M81" s="4" t="s">
        <v>21</v>
      </c>
      <c r="N81" s="4" t="s">
        <v>14</v>
      </c>
      <c r="O81" s="4" t="s">
        <v>15</v>
      </c>
      <c r="P81" s="4" t="s">
        <v>16</v>
      </c>
      <c r="Q81" s="4" t="s">
        <v>17</v>
      </c>
      <c r="R81" s="4" t="s">
        <v>18</v>
      </c>
      <c r="S81" s="4" t="s">
        <v>19</v>
      </c>
      <c r="T81" s="4" t="s">
        <v>20</v>
      </c>
      <c r="U81" s="4" t="s">
        <v>21</v>
      </c>
      <c r="V81" s="4" t="s">
        <v>22</v>
      </c>
      <c r="W81" s="4" t="s">
        <v>23</v>
      </c>
      <c r="X81" s="4" t="s">
        <v>24</v>
      </c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 x14ac:dyDescent="0.2">
      <c r="A82" s="3"/>
      <c r="B82" s="4" t="s">
        <v>25</v>
      </c>
      <c r="C82" s="4" t="s">
        <v>26</v>
      </c>
      <c r="D82" s="4" t="s">
        <v>27</v>
      </c>
      <c r="E82" s="4" t="s">
        <v>28</v>
      </c>
      <c r="F82" s="4">
        <v>173.1044</v>
      </c>
      <c r="G82" s="4">
        <v>174.10775000000001</v>
      </c>
      <c r="H82" s="4">
        <v>175.11111</v>
      </c>
      <c r="I82" s="4">
        <v>176.11446000000001</v>
      </c>
      <c r="J82" s="4">
        <v>177.11781999999999</v>
      </c>
      <c r="K82" s="4">
        <v>178.12117000000001</v>
      </c>
      <c r="L82" s="4">
        <v>179.12452999999999</v>
      </c>
      <c r="M82" s="4" t="s">
        <v>29</v>
      </c>
      <c r="N82" s="4">
        <v>173.1044</v>
      </c>
      <c r="O82" s="4">
        <v>174.10775000000001</v>
      </c>
      <c r="P82" s="4">
        <v>175.11111</v>
      </c>
      <c r="Q82" s="4">
        <v>176.11446000000001</v>
      </c>
      <c r="R82" s="4">
        <v>177.11781999999999</v>
      </c>
      <c r="S82" s="4">
        <v>178.12117000000001</v>
      </c>
      <c r="T82" s="4">
        <v>179.12452999999999</v>
      </c>
      <c r="U82" s="4" t="s">
        <v>29</v>
      </c>
      <c r="V82" s="4" t="s">
        <v>30</v>
      </c>
      <c r="W82" s="4" t="s">
        <v>31</v>
      </c>
      <c r="X82" s="4" t="s">
        <v>32</v>
      </c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 x14ac:dyDescent="0.2">
      <c r="A83" s="3"/>
      <c r="B83" s="3" t="str">
        <f>VLOOKUP(D83,[1]Sheet2!B:C,2,)</f>
        <v>no drug-R1-25hr</v>
      </c>
      <c r="C83" s="4">
        <v>16</v>
      </c>
      <c r="D83" s="4" t="s">
        <v>43</v>
      </c>
      <c r="E83" s="4">
        <v>5.6269999999999998</v>
      </c>
      <c r="F83" s="4">
        <v>0</v>
      </c>
      <c r="G83" s="4">
        <v>10214</v>
      </c>
      <c r="H83" s="4">
        <v>12380</v>
      </c>
      <c r="I83" s="4">
        <v>0</v>
      </c>
      <c r="J83" s="4">
        <v>0</v>
      </c>
      <c r="K83" s="4">
        <v>0</v>
      </c>
      <c r="L83" s="4">
        <v>0</v>
      </c>
      <c r="M83" s="4">
        <v>22594</v>
      </c>
      <c r="N83" s="4">
        <v>0</v>
      </c>
      <c r="O83" s="4">
        <v>45.97</v>
      </c>
      <c r="P83" s="4">
        <v>54.03</v>
      </c>
      <c r="Q83" s="4">
        <v>0</v>
      </c>
      <c r="R83" s="4">
        <v>0</v>
      </c>
      <c r="S83" s="4">
        <v>0</v>
      </c>
      <c r="T83" s="4">
        <v>0</v>
      </c>
      <c r="U83" s="4">
        <v>100</v>
      </c>
      <c r="V83" s="4">
        <v>0</v>
      </c>
      <c r="W83" s="4">
        <v>100</v>
      </c>
      <c r="X83" s="4">
        <v>25.67</v>
      </c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 x14ac:dyDescent="0.2">
      <c r="A84" s="3"/>
      <c r="B84" s="3" t="str">
        <f>VLOOKUP(D84,[1]Sheet2!B:C,2,)</f>
        <v>no drug-R2-25hr</v>
      </c>
      <c r="C84" s="4">
        <v>16</v>
      </c>
      <c r="D84" s="4" t="s">
        <v>45</v>
      </c>
      <c r="E84" s="4">
        <v>5.56</v>
      </c>
      <c r="F84" s="4">
        <v>0</v>
      </c>
      <c r="G84" s="4">
        <v>0</v>
      </c>
      <c r="H84" s="4">
        <v>0</v>
      </c>
      <c r="I84" s="4">
        <v>4163</v>
      </c>
      <c r="J84" s="4">
        <v>4128</v>
      </c>
      <c r="K84" s="4">
        <v>0</v>
      </c>
      <c r="L84" s="4">
        <v>0</v>
      </c>
      <c r="M84" s="4">
        <v>8291</v>
      </c>
      <c r="N84" s="4">
        <v>0</v>
      </c>
      <c r="O84" s="4">
        <v>0</v>
      </c>
      <c r="P84" s="4">
        <v>0</v>
      </c>
      <c r="Q84" s="4">
        <v>50.31</v>
      </c>
      <c r="R84" s="4">
        <v>49.69</v>
      </c>
      <c r="S84" s="4">
        <v>0</v>
      </c>
      <c r="T84" s="4">
        <v>0</v>
      </c>
      <c r="U84" s="4">
        <v>100</v>
      </c>
      <c r="V84" s="4">
        <v>0</v>
      </c>
      <c r="W84" s="4">
        <v>100</v>
      </c>
      <c r="X84" s="4">
        <v>58.28</v>
      </c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 x14ac:dyDescent="0.2">
      <c r="A85" s="3"/>
      <c r="B85" s="3" t="str">
        <f>VLOOKUP(D85,[1]Sheet2!B:C,2,)</f>
        <v>no drug-R3-25hr</v>
      </c>
      <c r="C85" s="4">
        <v>16</v>
      </c>
      <c r="D85" s="4" t="s">
        <v>47</v>
      </c>
      <c r="E85" s="4">
        <v>5.5609999999999999</v>
      </c>
      <c r="F85" s="4">
        <v>0</v>
      </c>
      <c r="G85" s="4">
        <v>0</v>
      </c>
      <c r="H85" s="4">
        <v>0</v>
      </c>
      <c r="I85" s="4">
        <v>3450</v>
      </c>
      <c r="J85" s="4">
        <v>0</v>
      </c>
      <c r="K85" s="4">
        <v>0</v>
      </c>
      <c r="L85" s="4">
        <v>0</v>
      </c>
      <c r="M85" s="4">
        <v>3450</v>
      </c>
      <c r="N85" s="4">
        <v>0</v>
      </c>
      <c r="O85" s="4">
        <v>0</v>
      </c>
      <c r="P85" s="4">
        <v>0</v>
      </c>
      <c r="Q85" s="4">
        <v>100</v>
      </c>
      <c r="R85" s="4">
        <v>0</v>
      </c>
      <c r="S85" s="4">
        <v>0</v>
      </c>
      <c r="T85" s="4">
        <v>0</v>
      </c>
      <c r="U85" s="4">
        <v>100</v>
      </c>
      <c r="V85" s="4">
        <v>0</v>
      </c>
      <c r="W85" s="4">
        <v>100</v>
      </c>
      <c r="X85" s="4">
        <v>50</v>
      </c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 x14ac:dyDescent="0.2">
      <c r="A86" s="3"/>
      <c r="B86" s="3" t="str">
        <f>VLOOKUP(D86,[1]Sheet2!B:C,2,)</f>
        <v>1/4 NOR-R1-25hr</v>
      </c>
      <c r="C86" s="4">
        <v>16</v>
      </c>
      <c r="D86" s="4" t="s">
        <v>49</v>
      </c>
      <c r="E86" s="4">
        <v>5.5910000000000002</v>
      </c>
      <c r="F86" s="4">
        <v>15030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15030</v>
      </c>
      <c r="N86" s="4">
        <v>100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100</v>
      </c>
      <c r="V86" s="4">
        <v>100</v>
      </c>
      <c r="W86" s="4">
        <v>0</v>
      </c>
      <c r="X86" s="4">
        <v>0</v>
      </c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 x14ac:dyDescent="0.2">
      <c r="A87" s="3"/>
      <c r="B87" s="3" t="str">
        <f>VLOOKUP(D87,[1]Sheet2!B:C,2,)</f>
        <v>1/4 NOR-R2-25hr</v>
      </c>
      <c r="C87" s="4">
        <v>16</v>
      </c>
      <c r="D87" s="4" t="s">
        <v>51</v>
      </c>
      <c r="E87" s="4">
        <v>5.6070000000000002</v>
      </c>
      <c r="F87" s="4">
        <v>23165</v>
      </c>
      <c r="G87" s="4">
        <v>0</v>
      </c>
      <c r="H87" s="4">
        <v>0</v>
      </c>
      <c r="I87" s="4">
        <v>2986</v>
      </c>
      <c r="J87" s="4">
        <v>0</v>
      </c>
      <c r="K87" s="4">
        <v>0</v>
      </c>
      <c r="L87" s="4">
        <v>0</v>
      </c>
      <c r="M87" s="4">
        <v>26151</v>
      </c>
      <c r="N87" s="4">
        <v>88.26</v>
      </c>
      <c r="O87" s="4">
        <v>0</v>
      </c>
      <c r="P87" s="4">
        <v>0</v>
      </c>
      <c r="Q87" s="4">
        <v>11.74</v>
      </c>
      <c r="R87" s="4">
        <v>0</v>
      </c>
      <c r="S87" s="4">
        <v>0</v>
      </c>
      <c r="T87" s="4">
        <v>0</v>
      </c>
      <c r="U87" s="4">
        <v>100</v>
      </c>
      <c r="V87" s="4">
        <v>88.26</v>
      </c>
      <c r="W87" s="4">
        <v>11.74</v>
      </c>
      <c r="X87" s="4">
        <v>5.87</v>
      </c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 x14ac:dyDescent="0.2">
      <c r="A88" s="3"/>
      <c r="B88" s="3" t="str">
        <f>VLOOKUP(D88,[1]Sheet2!B:C,2,)</f>
        <v>1/4 NOR-R3-25hr</v>
      </c>
      <c r="C88" s="4">
        <v>16</v>
      </c>
      <c r="D88" s="4" t="s">
        <v>53</v>
      </c>
      <c r="E88" s="4">
        <v>5.5730000000000004</v>
      </c>
      <c r="F88" s="4">
        <v>16081</v>
      </c>
      <c r="G88" s="4">
        <v>0</v>
      </c>
      <c r="H88" s="4">
        <v>0</v>
      </c>
      <c r="I88" s="4">
        <v>0</v>
      </c>
      <c r="J88" s="4">
        <v>1658</v>
      </c>
      <c r="K88" s="4">
        <v>0</v>
      </c>
      <c r="L88" s="4">
        <v>0</v>
      </c>
      <c r="M88" s="4">
        <v>17739</v>
      </c>
      <c r="N88" s="4">
        <v>90.26</v>
      </c>
      <c r="O88" s="4">
        <v>0</v>
      </c>
      <c r="P88" s="4">
        <v>0</v>
      </c>
      <c r="Q88" s="4">
        <v>0</v>
      </c>
      <c r="R88" s="4">
        <v>9.74</v>
      </c>
      <c r="S88" s="4">
        <v>0</v>
      </c>
      <c r="T88" s="4">
        <v>0</v>
      </c>
      <c r="U88" s="4">
        <v>100</v>
      </c>
      <c r="V88" s="4">
        <v>90.26</v>
      </c>
      <c r="W88" s="4">
        <v>9.74</v>
      </c>
      <c r="X88" s="4">
        <v>6.49</v>
      </c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 x14ac:dyDescent="0.2">
      <c r="A89" s="3"/>
      <c r="B89" s="3" t="str">
        <f>VLOOKUP(D89,[1]Sheet2!B:C,2,)</f>
        <v>1/4 STR-R2-25hr</v>
      </c>
      <c r="C89" s="4">
        <v>16</v>
      </c>
      <c r="D89" s="4" t="s">
        <v>57</v>
      </c>
      <c r="E89" s="4">
        <v>5.6210000000000004</v>
      </c>
      <c r="F89" s="4">
        <v>12064</v>
      </c>
      <c r="G89" s="4">
        <v>0</v>
      </c>
      <c r="H89" s="4">
        <v>0</v>
      </c>
      <c r="I89" s="4">
        <v>0</v>
      </c>
      <c r="J89" s="4">
        <v>1152</v>
      </c>
      <c r="K89" s="4">
        <v>0</v>
      </c>
      <c r="L89" s="4">
        <v>0</v>
      </c>
      <c r="M89" s="4">
        <v>13216</v>
      </c>
      <c r="N89" s="4">
        <v>90.92</v>
      </c>
      <c r="O89" s="4">
        <v>0</v>
      </c>
      <c r="P89" s="4">
        <v>0</v>
      </c>
      <c r="Q89" s="4">
        <v>0</v>
      </c>
      <c r="R89" s="4">
        <v>9.08</v>
      </c>
      <c r="S89" s="4">
        <v>0</v>
      </c>
      <c r="T89" s="4">
        <v>0</v>
      </c>
      <c r="U89" s="4">
        <v>100</v>
      </c>
      <c r="V89" s="4">
        <v>90.92</v>
      </c>
      <c r="W89" s="4">
        <v>9.08</v>
      </c>
      <c r="X89" s="4">
        <v>6.06</v>
      </c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 x14ac:dyDescent="0.2">
      <c r="A90" s="3"/>
      <c r="B90" s="3" t="str">
        <f>VLOOKUP(D90,[1]Sheet2!B:C,2,)</f>
        <v>1/4 STR-R3-25hr</v>
      </c>
      <c r="C90" s="4">
        <v>16</v>
      </c>
      <c r="D90" s="4" t="s">
        <v>59</v>
      </c>
      <c r="E90" s="4">
        <v>5.5860000000000003</v>
      </c>
      <c r="F90" s="4">
        <v>0</v>
      </c>
      <c r="G90" s="4">
        <v>0</v>
      </c>
      <c r="H90" s="4">
        <v>0</v>
      </c>
      <c r="I90" s="4">
        <v>2718</v>
      </c>
      <c r="J90" s="4">
        <v>0</v>
      </c>
      <c r="K90" s="4">
        <v>0</v>
      </c>
      <c r="L90" s="4">
        <v>0</v>
      </c>
      <c r="M90" s="4">
        <v>2718</v>
      </c>
      <c r="N90" s="4">
        <v>0</v>
      </c>
      <c r="O90" s="4">
        <v>0</v>
      </c>
      <c r="P90" s="4">
        <v>0</v>
      </c>
      <c r="Q90" s="4">
        <v>100</v>
      </c>
      <c r="R90" s="4">
        <v>0</v>
      </c>
      <c r="S90" s="4">
        <v>0</v>
      </c>
      <c r="T90" s="4">
        <v>0</v>
      </c>
      <c r="U90" s="4">
        <v>100</v>
      </c>
      <c r="V90" s="4">
        <v>0</v>
      </c>
      <c r="W90" s="4">
        <v>100</v>
      </c>
      <c r="X90" s="4">
        <v>50</v>
      </c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 x14ac:dyDescent="0.2">
      <c r="A93" s="2" t="s">
        <v>104</v>
      </c>
      <c r="B93" s="4" t="s">
        <v>1</v>
      </c>
      <c r="C93" s="4" t="s">
        <v>105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 x14ac:dyDescent="0.2">
      <c r="A94" s="3"/>
      <c r="B94" s="4" t="s">
        <v>3</v>
      </c>
      <c r="C94" s="4">
        <v>5.9</v>
      </c>
      <c r="D94" s="4" t="s">
        <v>4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 x14ac:dyDescent="0.2">
      <c r="A95" s="3"/>
      <c r="B95" s="4" t="s">
        <v>5</v>
      </c>
      <c r="C95" s="4">
        <v>0.2</v>
      </c>
      <c r="D95" s="4" t="s">
        <v>4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 x14ac:dyDescent="0.2">
      <c r="A96" s="3"/>
      <c r="B96" s="4" t="s">
        <v>6</v>
      </c>
      <c r="C96" s="4">
        <v>15</v>
      </c>
      <c r="D96" s="4" t="s">
        <v>7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 x14ac:dyDescent="0.2">
      <c r="A97" s="3"/>
      <c r="B97" s="4" t="s">
        <v>8</v>
      </c>
      <c r="C97" s="4" t="s">
        <v>9</v>
      </c>
      <c r="D97" s="4" t="s">
        <v>10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 x14ac:dyDescent="0.2">
      <c r="A98" s="3"/>
      <c r="B98" s="3"/>
      <c r="C98" s="3"/>
      <c r="D98" s="3"/>
      <c r="E98" s="3"/>
      <c r="F98" s="4" t="s">
        <v>11</v>
      </c>
      <c r="G98" s="3"/>
      <c r="H98" s="3"/>
      <c r="I98" s="3"/>
      <c r="J98" s="3"/>
      <c r="K98" s="3"/>
      <c r="L98" s="3"/>
      <c r="M98" s="4" t="s">
        <v>12</v>
      </c>
      <c r="N98" s="3"/>
      <c r="O98" s="3"/>
      <c r="P98" s="3"/>
      <c r="Q98" s="3"/>
      <c r="R98" s="3"/>
      <c r="S98" s="3"/>
      <c r="T98" s="4" t="s">
        <v>13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 x14ac:dyDescent="0.2">
      <c r="A99" s="3"/>
      <c r="B99" s="3"/>
      <c r="C99" s="3"/>
      <c r="D99" s="3"/>
      <c r="E99" s="3"/>
      <c r="F99" s="4" t="s">
        <v>14</v>
      </c>
      <c r="G99" s="4" t="s">
        <v>15</v>
      </c>
      <c r="H99" s="4" t="s">
        <v>16</v>
      </c>
      <c r="I99" s="4" t="s">
        <v>17</v>
      </c>
      <c r="J99" s="4" t="s">
        <v>18</v>
      </c>
      <c r="K99" s="4" t="s">
        <v>19</v>
      </c>
      <c r="L99" s="4" t="s">
        <v>21</v>
      </c>
      <c r="M99" s="4" t="s">
        <v>14</v>
      </c>
      <c r="N99" s="4" t="s">
        <v>15</v>
      </c>
      <c r="O99" s="4" t="s">
        <v>16</v>
      </c>
      <c r="P99" s="4" t="s">
        <v>17</v>
      </c>
      <c r="Q99" s="4" t="s">
        <v>18</v>
      </c>
      <c r="R99" s="4" t="s">
        <v>19</v>
      </c>
      <c r="S99" s="4" t="s">
        <v>21</v>
      </c>
      <c r="T99" s="4" t="s">
        <v>22</v>
      </c>
      <c r="U99" s="4" t="s">
        <v>23</v>
      </c>
      <c r="V99" s="4" t="s">
        <v>24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 x14ac:dyDescent="0.2">
      <c r="A100" s="3"/>
      <c r="B100" s="4" t="s">
        <v>25</v>
      </c>
      <c r="C100" s="4" t="s">
        <v>26</v>
      </c>
      <c r="D100" s="4" t="s">
        <v>27</v>
      </c>
      <c r="E100" s="4" t="s">
        <v>28</v>
      </c>
      <c r="F100" s="4">
        <v>145.06187</v>
      </c>
      <c r="G100" s="4">
        <v>146.06522000000001</v>
      </c>
      <c r="H100" s="4">
        <v>147.06858</v>
      </c>
      <c r="I100" s="4">
        <v>148.07193000000001</v>
      </c>
      <c r="J100" s="4">
        <v>149.07529</v>
      </c>
      <c r="K100" s="4">
        <v>150.07864000000001</v>
      </c>
      <c r="L100" s="4" t="s">
        <v>29</v>
      </c>
      <c r="M100" s="4">
        <v>145.06187</v>
      </c>
      <c r="N100" s="4">
        <v>146.06522000000001</v>
      </c>
      <c r="O100" s="4">
        <v>147.06858</v>
      </c>
      <c r="P100" s="4">
        <v>148.07193000000001</v>
      </c>
      <c r="Q100" s="4">
        <v>149.07529</v>
      </c>
      <c r="R100" s="4">
        <v>150.07864000000001</v>
      </c>
      <c r="S100" s="4" t="s">
        <v>29</v>
      </c>
      <c r="T100" s="4" t="s">
        <v>30</v>
      </c>
      <c r="U100" s="4" t="s">
        <v>31</v>
      </c>
      <c r="V100" s="4" t="s">
        <v>32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 s="6" customFormat="1" x14ac:dyDescent="0.2">
      <c r="A101" s="5"/>
      <c r="B101" s="5" t="str">
        <f>VLOOKUP(D101,[1]Sheet2!B:C,2,)</f>
        <v>no drug-R1-25hr</v>
      </c>
      <c r="C101" s="2">
        <v>18</v>
      </c>
      <c r="D101" s="2" t="s">
        <v>43</v>
      </c>
      <c r="E101" s="2">
        <v>5.9089999999999998</v>
      </c>
      <c r="F101" s="2">
        <v>13022600</v>
      </c>
      <c r="G101" s="2">
        <v>2542458</v>
      </c>
      <c r="H101" s="2">
        <v>3045018</v>
      </c>
      <c r="I101" s="2">
        <v>870532</v>
      </c>
      <c r="J101" s="2">
        <v>385734</v>
      </c>
      <c r="K101" s="2">
        <v>81213</v>
      </c>
      <c r="L101" s="2">
        <v>19947558</v>
      </c>
      <c r="M101" s="2">
        <v>69.42</v>
      </c>
      <c r="N101" s="2">
        <v>8.94</v>
      </c>
      <c r="O101" s="2">
        <v>15.41</v>
      </c>
      <c r="P101" s="2">
        <v>3.96</v>
      </c>
      <c r="Q101" s="2">
        <v>1.88</v>
      </c>
      <c r="R101" s="2">
        <v>0.39</v>
      </c>
      <c r="S101" s="2">
        <v>100</v>
      </c>
      <c r="T101" s="2">
        <v>69.42</v>
      </c>
      <c r="U101" s="2">
        <v>30.58</v>
      </c>
      <c r="V101" s="2">
        <v>12.22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</row>
    <row r="102" spans="1:58" x14ac:dyDescent="0.2">
      <c r="A102" s="3"/>
      <c r="B102" s="3" t="str">
        <f>VLOOKUP(D102,[1]Sheet2!B:C,2,)</f>
        <v>no drug-R2-25hr</v>
      </c>
      <c r="C102" s="4">
        <v>18</v>
      </c>
      <c r="D102" s="4" t="s">
        <v>45</v>
      </c>
      <c r="E102" s="4">
        <v>5.9080000000000004</v>
      </c>
      <c r="F102" s="4">
        <v>13307920</v>
      </c>
      <c r="G102" s="4">
        <v>2701128</v>
      </c>
      <c r="H102" s="4">
        <v>3260680</v>
      </c>
      <c r="I102" s="4">
        <v>929096</v>
      </c>
      <c r="J102" s="4">
        <v>425634</v>
      </c>
      <c r="K102" s="4">
        <v>91100</v>
      </c>
      <c r="L102" s="4">
        <v>20715559</v>
      </c>
      <c r="M102" s="4">
        <v>68.290000000000006</v>
      </c>
      <c r="N102" s="4">
        <v>9.31</v>
      </c>
      <c r="O102" s="4">
        <v>15.91</v>
      </c>
      <c r="P102" s="4">
        <v>4.0599999999999996</v>
      </c>
      <c r="Q102" s="4">
        <v>2.0099999999999998</v>
      </c>
      <c r="R102" s="4">
        <v>0.42</v>
      </c>
      <c r="S102" s="4">
        <v>100</v>
      </c>
      <c r="T102" s="4">
        <v>68.290000000000006</v>
      </c>
      <c r="U102" s="4">
        <v>31.71</v>
      </c>
      <c r="V102" s="4">
        <v>12.69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 x14ac:dyDescent="0.2">
      <c r="A103" s="3"/>
      <c r="B103" s="3" t="str">
        <f>VLOOKUP(D103,[1]Sheet2!B:C,2,)</f>
        <v>no drug-R3-25hr</v>
      </c>
      <c r="C103" s="4">
        <v>18</v>
      </c>
      <c r="D103" s="4" t="s">
        <v>47</v>
      </c>
      <c r="E103" s="4">
        <v>5.9089999999999998</v>
      </c>
      <c r="F103" s="4">
        <v>14912300</v>
      </c>
      <c r="G103" s="4">
        <v>2962951</v>
      </c>
      <c r="H103" s="4">
        <v>3656836</v>
      </c>
      <c r="I103" s="4">
        <v>1073998</v>
      </c>
      <c r="J103" s="4">
        <v>505882</v>
      </c>
      <c r="K103" s="4">
        <v>109015</v>
      </c>
      <c r="L103" s="4">
        <v>23220977</v>
      </c>
      <c r="M103" s="4">
        <v>68.260000000000005</v>
      </c>
      <c r="N103" s="4">
        <v>9.01</v>
      </c>
      <c r="O103" s="4">
        <v>15.93</v>
      </c>
      <c r="P103" s="4">
        <v>4.21</v>
      </c>
      <c r="Q103" s="4">
        <v>2.14</v>
      </c>
      <c r="R103" s="4">
        <v>0.45</v>
      </c>
      <c r="S103" s="4">
        <v>100</v>
      </c>
      <c r="T103" s="4">
        <v>68.260000000000005</v>
      </c>
      <c r="U103" s="4">
        <v>31.74</v>
      </c>
      <c r="V103" s="4">
        <v>12.86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</row>
    <row r="104" spans="1:58" x14ac:dyDescent="0.2">
      <c r="A104" s="3"/>
      <c r="B104" s="3" t="str">
        <f>VLOOKUP(D104,[1]Sheet2!B:C,2,)</f>
        <v>1/4 NOR-R1-25hr</v>
      </c>
      <c r="C104" s="4">
        <v>18</v>
      </c>
      <c r="D104" s="4" t="s">
        <v>49</v>
      </c>
      <c r="E104" s="4">
        <v>5.9059999999999997</v>
      </c>
      <c r="F104" s="4">
        <v>15444900</v>
      </c>
      <c r="G104" s="4">
        <v>2886689</v>
      </c>
      <c r="H104" s="4">
        <v>3320551</v>
      </c>
      <c r="I104" s="4">
        <v>905280</v>
      </c>
      <c r="J104" s="4">
        <v>398235</v>
      </c>
      <c r="K104" s="4">
        <v>80197</v>
      </c>
      <c r="L104" s="4">
        <v>23035848</v>
      </c>
      <c r="M104" s="4">
        <v>71.34</v>
      </c>
      <c r="N104" s="4">
        <v>8.61</v>
      </c>
      <c r="O104" s="4">
        <v>14.51</v>
      </c>
      <c r="P104" s="4">
        <v>3.53</v>
      </c>
      <c r="Q104" s="4">
        <v>1.68</v>
      </c>
      <c r="R104" s="4">
        <v>0.33</v>
      </c>
      <c r="S104" s="4">
        <v>100</v>
      </c>
      <c r="T104" s="4">
        <v>71.34</v>
      </c>
      <c r="U104" s="4">
        <v>28.66</v>
      </c>
      <c r="V104" s="4">
        <v>11.32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 x14ac:dyDescent="0.2">
      <c r="A105" s="3"/>
      <c r="B105" s="3" t="str">
        <f>VLOOKUP(D105,[1]Sheet2!B:C,2,)</f>
        <v>1/4 NOR-R2-25hr</v>
      </c>
      <c r="C105" s="4">
        <v>18</v>
      </c>
      <c r="D105" s="4" t="s">
        <v>51</v>
      </c>
      <c r="E105" s="4">
        <v>5.9219999999999997</v>
      </c>
      <c r="F105" s="4">
        <v>12054650</v>
      </c>
      <c r="G105" s="4">
        <v>2334849</v>
      </c>
      <c r="H105" s="4">
        <v>2675161</v>
      </c>
      <c r="I105" s="4">
        <v>725039</v>
      </c>
      <c r="J105" s="4">
        <v>319075</v>
      </c>
      <c r="K105" s="4">
        <v>66377</v>
      </c>
      <c r="L105" s="4">
        <v>18175153</v>
      </c>
      <c r="M105" s="4">
        <v>70.56</v>
      </c>
      <c r="N105" s="4">
        <v>8.99</v>
      </c>
      <c r="O105" s="4">
        <v>14.83</v>
      </c>
      <c r="P105" s="4">
        <v>3.58</v>
      </c>
      <c r="Q105" s="4">
        <v>1.71</v>
      </c>
      <c r="R105" s="4">
        <v>0.35</v>
      </c>
      <c r="S105" s="4">
        <v>100</v>
      </c>
      <c r="T105" s="4">
        <v>70.56</v>
      </c>
      <c r="U105" s="4">
        <v>29.44</v>
      </c>
      <c r="V105" s="4">
        <v>11.58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 x14ac:dyDescent="0.2">
      <c r="A106" s="3"/>
      <c r="B106" s="3" t="str">
        <f>VLOOKUP(D106,[1]Sheet2!B:C,2,)</f>
        <v>1/4 NOR-R3-25hr</v>
      </c>
      <c r="C106" s="4">
        <v>18</v>
      </c>
      <c r="D106" s="4" t="s">
        <v>53</v>
      </c>
      <c r="E106" s="4">
        <v>5.9039999999999999</v>
      </c>
      <c r="F106" s="4">
        <v>14180230</v>
      </c>
      <c r="G106" s="4">
        <v>2666689</v>
      </c>
      <c r="H106" s="4">
        <v>2975733</v>
      </c>
      <c r="I106" s="4">
        <v>769271</v>
      </c>
      <c r="J106" s="4">
        <v>340078</v>
      </c>
      <c r="K106" s="4">
        <v>71930</v>
      </c>
      <c r="L106" s="4">
        <v>21003932</v>
      </c>
      <c r="M106" s="4">
        <v>71.849999999999994</v>
      </c>
      <c r="N106" s="4">
        <v>8.76</v>
      </c>
      <c r="O106" s="4">
        <v>14.24</v>
      </c>
      <c r="P106" s="4">
        <v>3.25</v>
      </c>
      <c r="Q106" s="4">
        <v>1.57</v>
      </c>
      <c r="R106" s="4">
        <v>0.32</v>
      </c>
      <c r="S106" s="4">
        <v>100</v>
      </c>
      <c r="T106" s="4">
        <v>71.849999999999994</v>
      </c>
      <c r="U106" s="4">
        <v>28.15</v>
      </c>
      <c r="V106" s="4">
        <v>10.98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</row>
    <row r="107" spans="1:58" x14ac:dyDescent="0.2">
      <c r="A107" s="3"/>
      <c r="B107" s="3" t="str">
        <f>VLOOKUP(D107,[1]Sheet2!B:C,2,)</f>
        <v>1/4 STR-R1-25hr</v>
      </c>
      <c r="C107" s="4">
        <v>18</v>
      </c>
      <c r="D107" s="4" t="s">
        <v>55</v>
      </c>
      <c r="E107" s="4">
        <v>5.9219999999999997</v>
      </c>
      <c r="F107" s="4">
        <v>11673320</v>
      </c>
      <c r="G107" s="4">
        <v>3116543</v>
      </c>
      <c r="H107" s="4">
        <v>3332094</v>
      </c>
      <c r="I107" s="4">
        <v>940170</v>
      </c>
      <c r="J107" s="4">
        <v>376413</v>
      </c>
      <c r="K107" s="4">
        <v>73881</v>
      </c>
      <c r="L107" s="4">
        <v>19512425</v>
      </c>
      <c r="M107" s="4">
        <v>63.52</v>
      </c>
      <c r="N107" s="4">
        <v>12.73</v>
      </c>
      <c r="O107" s="4">
        <v>17.2</v>
      </c>
      <c r="P107" s="4">
        <v>4.3499999999999996</v>
      </c>
      <c r="Q107" s="4">
        <v>1.85</v>
      </c>
      <c r="R107" s="4">
        <v>0.35</v>
      </c>
      <c r="S107" s="4">
        <v>100</v>
      </c>
      <c r="T107" s="4">
        <v>63.52</v>
      </c>
      <c r="U107" s="4">
        <v>36.479999999999997</v>
      </c>
      <c r="V107" s="4">
        <v>13.87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 x14ac:dyDescent="0.2">
      <c r="A108" s="3"/>
      <c r="B108" s="3" t="str">
        <f>VLOOKUP(D108,[1]Sheet2!B:C,2,)</f>
        <v>1/4 STR-R2-25hr</v>
      </c>
      <c r="C108" s="4">
        <v>18</v>
      </c>
      <c r="D108" s="4" t="s">
        <v>57</v>
      </c>
      <c r="E108" s="4">
        <v>5.9189999999999996</v>
      </c>
      <c r="F108" s="4">
        <v>8659879</v>
      </c>
      <c r="G108" s="4">
        <v>2128885</v>
      </c>
      <c r="H108" s="4">
        <v>2263733</v>
      </c>
      <c r="I108" s="4">
        <v>616586</v>
      </c>
      <c r="J108" s="4">
        <v>253662</v>
      </c>
      <c r="K108" s="4">
        <v>48268</v>
      </c>
      <c r="L108" s="4">
        <v>13971013</v>
      </c>
      <c r="M108" s="4">
        <v>65.86</v>
      </c>
      <c r="N108" s="4">
        <v>11.82</v>
      </c>
      <c r="O108" s="4">
        <v>16.3</v>
      </c>
      <c r="P108" s="4">
        <v>3.96</v>
      </c>
      <c r="Q108" s="4">
        <v>1.75</v>
      </c>
      <c r="R108" s="4">
        <v>0.32</v>
      </c>
      <c r="S108" s="4">
        <v>100</v>
      </c>
      <c r="T108" s="4">
        <v>65.86</v>
      </c>
      <c r="U108" s="4">
        <v>34.14</v>
      </c>
      <c r="V108" s="4">
        <v>12.98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 x14ac:dyDescent="0.2">
      <c r="A109" s="3"/>
      <c r="B109" s="3" t="str">
        <f>VLOOKUP(D109,[1]Sheet2!B:C,2,)</f>
        <v>1/4 STR-R3-25hr</v>
      </c>
      <c r="C109" s="4">
        <v>18</v>
      </c>
      <c r="D109" s="4" t="s">
        <v>59</v>
      </c>
      <c r="E109" s="4">
        <v>5.9169999999999998</v>
      </c>
      <c r="F109" s="4">
        <v>7447337</v>
      </c>
      <c r="G109" s="4">
        <v>1844009</v>
      </c>
      <c r="H109" s="4">
        <v>2017499</v>
      </c>
      <c r="I109" s="4">
        <v>560516</v>
      </c>
      <c r="J109" s="4">
        <v>232938</v>
      </c>
      <c r="K109" s="4">
        <v>45101</v>
      </c>
      <c r="L109" s="4">
        <v>12147401</v>
      </c>
      <c r="M109" s="4">
        <v>65.12</v>
      </c>
      <c r="N109" s="4">
        <v>11.79</v>
      </c>
      <c r="O109" s="4">
        <v>16.739999999999998</v>
      </c>
      <c r="P109" s="4">
        <v>4.1500000000000004</v>
      </c>
      <c r="Q109" s="4">
        <v>1.85</v>
      </c>
      <c r="R109" s="4">
        <v>0.34</v>
      </c>
      <c r="S109" s="4">
        <v>100</v>
      </c>
      <c r="T109" s="4">
        <v>65.12</v>
      </c>
      <c r="U109" s="4">
        <v>34.880000000000003</v>
      </c>
      <c r="V109" s="4">
        <v>13.37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 x14ac:dyDescent="0.2">
      <c r="A111" s="2" t="s">
        <v>106</v>
      </c>
      <c r="B111" s="4" t="s">
        <v>1</v>
      </c>
      <c r="C111" s="4" t="s">
        <v>107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 x14ac:dyDescent="0.2">
      <c r="A112" s="3"/>
      <c r="B112" s="4" t="s">
        <v>3</v>
      </c>
      <c r="C112" s="4">
        <v>5.9</v>
      </c>
      <c r="D112" s="4" t="s">
        <v>4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 x14ac:dyDescent="0.2">
      <c r="A113" s="3"/>
      <c r="B113" s="4" t="s">
        <v>5</v>
      </c>
      <c r="C113" s="4">
        <v>0.2</v>
      </c>
      <c r="D113" s="4" t="s">
        <v>4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 x14ac:dyDescent="0.2">
      <c r="A114" s="3"/>
      <c r="B114" s="4" t="s">
        <v>6</v>
      </c>
      <c r="C114" s="4">
        <v>15</v>
      </c>
      <c r="D114" s="4" t="s">
        <v>7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 x14ac:dyDescent="0.2">
      <c r="A115" s="3"/>
      <c r="B115" s="4" t="s">
        <v>8</v>
      </c>
      <c r="C115" s="4" t="s">
        <v>9</v>
      </c>
      <c r="D115" s="4" t="s">
        <v>10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 x14ac:dyDescent="0.2">
      <c r="A116" s="3"/>
      <c r="B116" s="3"/>
      <c r="C116" s="3"/>
      <c r="D116" s="3"/>
      <c r="E116" s="3"/>
      <c r="F116" s="4" t="s">
        <v>11</v>
      </c>
      <c r="G116" s="3"/>
      <c r="H116" s="3"/>
      <c r="I116" s="3"/>
      <c r="J116" s="3"/>
      <c r="K116" s="4" t="s">
        <v>12</v>
      </c>
      <c r="L116" s="3"/>
      <c r="M116" s="3"/>
      <c r="N116" s="3"/>
      <c r="O116" s="3"/>
      <c r="P116" s="4" t="s">
        <v>13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 x14ac:dyDescent="0.2">
      <c r="A117" s="3"/>
      <c r="B117" s="3"/>
      <c r="C117" s="3"/>
      <c r="D117" s="3"/>
      <c r="E117" s="3"/>
      <c r="F117" s="4" t="s">
        <v>14</v>
      </c>
      <c r="G117" s="4" t="s">
        <v>15</v>
      </c>
      <c r="H117" s="4" t="s">
        <v>16</v>
      </c>
      <c r="I117" s="4" t="s">
        <v>17</v>
      </c>
      <c r="J117" s="4" t="s">
        <v>21</v>
      </c>
      <c r="K117" s="4" t="s">
        <v>14</v>
      </c>
      <c r="L117" s="4" t="s">
        <v>15</v>
      </c>
      <c r="M117" s="4" t="s">
        <v>16</v>
      </c>
      <c r="N117" s="4" t="s">
        <v>17</v>
      </c>
      <c r="O117" s="4" t="s">
        <v>21</v>
      </c>
      <c r="P117" s="4" t="s">
        <v>22</v>
      </c>
      <c r="Q117" s="4" t="s">
        <v>23</v>
      </c>
      <c r="R117" s="4" t="s">
        <v>24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1:58" x14ac:dyDescent="0.2">
      <c r="A118" s="3"/>
      <c r="B118" s="4" t="s">
        <v>25</v>
      </c>
      <c r="C118" s="4" t="s">
        <v>26</v>
      </c>
      <c r="D118" s="4" t="s">
        <v>27</v>
      </c>
      <c r="E118" s="4" t="s">
        <v>28</v>
      </c>
      <c r="F118" s="4">
        <v>104.03532</v>
      </c>
      <c r="G118" s="4">
        <v>105.03867</v>
      </c>
      <c r="H118" s="4">
        <v>106.04203</v>
      </c>
      <c r="I118" s="4">
        <v>107.04537999999999</v>
      </c>
      <c r="J118" s="4" t="s">
        <v>29</v>
      </c>
      <c r="K118" s="4">
        <v>104.03532</v>
      </c>
      <c r="L118" s="4">
        <v>105.03867</v>
      </c>
      <c r="M118" s="4">
        <v>106.04203</v>
      </c>
      <c r="N118" s="4">
        <v>107.04537999999999</v>
      </c>
      <c r="O118" s="4" t="s">
        <v>29</v>
      </c>
      <c r="P118" s="4" t="s">
        <v>30</v>
      </c>
      <c r="Q118" s="4" t="s">
        <v>31</v>
      </c>
      <c r="R118" s="4" t="s">
        <v>32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 s="6" customFormat="1" x14ac:dyDescent="0.2">
      <c r="A119" s="5"/>
      <c r="B119" s="5" t="str">
        <f>VLOOKUP(D119,[1]Sheet2!B:C,2,)</f>
        <v>no drug-R1-25hr</v>
      </c>
      <c r="C119" s="2">
        <v>20</v>
      </c>
      <c r="D119" s="2" t="s">
        <v>43</v>
      </c>
      <c r="E119" s="2">
        <v>5.9909999999999997</v>
      </c>
      <c r="F119" s="2">
        <v>295473</v>
      </c>
      <c r="G119" s="2">
        <v>106419</v>
      </c>
      <c r="H119" s="2">
        <v>89804</v>
      </c>
      <c r="I119" s="2">
        <v>219278</v>
      </c>
      <c r="J119" s="2">
        <v>710975</v>
      </c>
      <c r="K119" s="2">
        <v>42.49</v>
      </c>
      <c r="L119" s="2">
        <v>13.63</v>
      </c>
      <c r="M119" s="2">
        <v>11.58</v>
      </c>
      <c r="N119" s="2">
        <v>32.299999999999997</v>
      </c>
      <c r="O119" s="2">
        <v>100</v>
      </c>
      <c r="P119" s="2">
        <v>42.49</v>
      </c>
      <c r="Q119" s="2">
        <v>57.51</v>
      </c>
      <c r="R119" s="2">
        <v>44.56</v>
      </c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</row>
    <row r="120" spans="1:58" x14ac:dyDescent="0.2">
      <c r="A120" s="3"/>
      <c r="B120" s="3" t="str">
        <f>VLOOKUP(D120,[1]Sheet2!B:C,2,)</f>
        <v>no drug-R2-25hr</v>
      </c>
      <c r="C120" s="4">
        <v>20</v>
      </c>
      <c r="D120" s="4" t="s">
        <v>45</v>
      </c>
      <c r="E120" s="4">
        <v>5.9740000000000002</v>
      </c>
      <c r="F120" s="4">
        <v>325656</v>
      </c>
      <c r="G120" s="4">
        <v>125690</v>
      </c>
      <c r="H120" s="4">
        <v>110067</v>
      </c>
      <c r="I120" s="4">
        <v>245988</v>
      </c>
      <c r="J120" s="4">
        <v>807401</v>
      </c>
      <c r="K120" s="4">
        <v>41.22</v>
      </c>
      <c r="L120" s="4">
        <v>14.28</v>
      </c>
      <c r="M120" s="4">
        <v>12.63</v>
      </c>
      <c r="N120" s="4">
        <v>31.87</v>
      </c>
      <c r="O120" s="4">
        <v>100</v>
      </c>
      <c r="P120" s="4">
        <v>41.22</v>
      </c>
      <c r="Q120" s="4">
        <v>58.78</v>
      </c>
      <c r="R120" s="4">
        <v>45.05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 x14ac:dyDescent="0.2">
      <c r="A121" s="3"/>
      <c r="B121" s="3" t="str">
        <f>VLOOKUP(D121,[1]Sheet2!B:C,2,)</f>
        <v>no drug-R3-25hr</v>
      </c>
      <c r="C121" s="4">
        <v>20</v>
      </c>
      <c r="D121" s="4" t="s">
        <v>47</v>
      </c>
      <c r="E121" s="4">
        <v>5.9909999999999997</v>
      </c>
      <c r="F121" s="4">
        <v>279591</v>
      </c>
      <c r="G121" s="4">
        <v>109458</v>
      </c>
      <c r="H121" s="4">
        <v>91760</v>
      </c>
      <c r="I121" s="4">
        <v>199084</v>
      </c>
      <c r="J121" s="4">
        <v>679894</v>
      </c>
      <c r="K121" s="4">
        <v>42.05</v>
      </c>
      <c r="L121" s="4">
        <v>14.81</v>
      </c>
      <c r="M121" s="4">
        <v>12.51</v>
      </c>
      <c r="N121" s="4">
        <v>30.64</v>
      </c>
      <c r="O121" s="4">
        <v>100</v>
      </c>
      <c r="P121" s="4">
        <v>42.05</v>
      </c>
      <c r="Q121" s="4">
        <v>57.95</v>
      </c>
      <c r="R121" s="4">
        <v>43.91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 x14ac:dyDescent="0.2">
      <c r="A122" s="3"/>
      <c r="B122" s="3" t="str">
        <f>VLOOKUP(D122,[1]Sheet2!B:C,2,)</f>
        <v>1/4 NOR-R1-25hr</v>
      </c>
      <c r="C122" s="4">
        <v>20</v>
      </c>
      <c r="D122" s="4" t="s">
        <v>49</v>
      </c>
      <c r="E122" s="4">
        <v>5.9889999999999999</v>
      </c>
      <c r="F122" s="4">
        <v>215123</v>
      </c>
      <c r="G122" s="4">
        <v>84143</v>
      </c>
      <c r="H122" s="4">
        <v>66466</v>
      </c>
      <c r="I122" s="4">
        <v>155193</v>
      </c>
      <c r="J122" s="4">
        <v>520925</v>
      </c>
      <c r="K122" s="4">
        <v>42.22</v>
      </c>
      <c r="L122" s="4">
        <v>14.87</v>
      </c>
      <c r="M122" s="4">
        <v>11.72</v>
      </c>
      <c r="N122" s="4">
        <v>31.19</v>
      </c>
      <c r="O122" s="4">
        <v>100</v>
      </c>
      <c r="P122" s="4">
        <v>42.22</v>
      </c>
      <c r="Q122" s="4">
        <v>57.78</v>
      </c>
      <c r="R122" s="4">
        <v>43.96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 x14ac:dyDescent="0.2">
      <c r="A123" s="3"/>
      <c r="B123" s="3" t="str">
        <f>VLOOKUP(D123,[1]Sheet2!B:C,2,)</f>
        <v>1/4 NOR-R2-25hr</v>
      </c>
      <c r="C123" s="4">
        <v>20</v>
      </c>
      <c r="D123" s="4" t="s">
        <v>51</v>
      </c>
      <c r="E123" s="4">
        <v>5.9880000000000004</v>
      </c>
      <c r="F123" s="4">
        <v>145497</v>
      </c>
      <c r="G123" s="4">
        <v>62320</v>
      </c>
      <c r="H123" s="4">
        <v>43152</v>
      </c>
      <c r="I123" s="4">
        <v>110374</v>
      </c>
      <c r="J123" s="4">
        <v>361343</v>
      </c>
      <c r="K123" s="4">
        <v>41.14</v>
      </c>
      <c r="L123" s="4">
        <v>16.059999999999999</v>
      </c>
      <c r="M123" s="4">
        <v>10.81</v>
      </c>
      <c r="N123" s="4">
        <v>31.98</v>
      </c>
      <c r="O123" s="4">
        <v>100</v>
      </c>
      <c r="P123" s="4">
        <v>41.14</v>
      </c>
      <c r="Q123" s="4">
        <v>58.86</v>
      </c>
      <c r="R123" s="4">
        <v>44.54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 x14ac:dyDescent="0.2">
      <c r="A124" s="3"/>
      <c r="B124" s="3" t="str">
        <f>VLOOKUP(D124,[1]Sheet2!B:C,2,)</f>
        <v>1/4 NOR-R3-25hr</v>
      </c>
      <c r="C124" s="4">
        <v>20</v>
      </c>
      <c r="D124" s="4" t="s">
        <v>53</v>
      </c>
      <c r="E124" s="4">
        <v>5.9870000000000001</v>
      </c>
      <c r="F124" s="4">
        <v>171159</v>
      </c>
      <c r="G124" s="4">
        <v>65290</v>
      </c>
      <c r="H124" s="4">
        <v>57158</v>
      </c>
      <c r="I124" s="4">
        <v>121789</v>
      </c>
      <c r="J124" s="4">
        <v>415396</v>
      </c>
      <c r="K124" s="4">
        <v>42.13</v>
      </c>
      <c r="L124" s="4">
        <v>14.4</v>
      </c>
      <c r="M124" s="4">
        <v>12.79</v>
      </c>
      <c r="N124" s="4">
        <v>30.67</v>
      </c>
      <c r="O124" s="4">
        <v>100</v>
      </c>
      <c r="P124" s="4">
        <v>42.13</v>
      </c>
      <c r="Q124" s="4">
        <v>57.87</v>
      </c>
      <c r="R124" s="4">
        <v>44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 x14ac:dyDescent="0.2">
      <c r="A125" s="3"/>
      <c r="B125" s="3" t="str">
        <f>VLOOKUP(D125,[1]Sheet2!B:C,2,)</f>
        <v>1/4 STR-R1-25hr</v>
      </c>
      <c r="C125" s="4">
        <v>20</v>
      </c>
      <c r="D125" s="4" t="s">
        <v>55</v>
      </c>
      <c r="E125" s="4">
        <v>6.0049999999999999</v>
      </c>
      <c r="F125" s="4">
        <v>172109</v>
      </c>
      <c r="G125" s="4">
        <v>68310</v>
      </c>
      <c r="H125" s="4">
        <v>54009</v>
      </c>
      <c r="I125" s="4">
        <v>134990</v>
      </c>
      <c r="J125" s="4">
        <v>429418</v>
      </c>
      <c r="K125" s="4">
        <v>40.950000000000003</v>
      </c>
      <c r="L125" s="4">
        <v>14.66</v>
      </c>
      <c r="M125" s="4">
        <v>11.48</v>
      </c>
      <c r="N125" s="4">
        <v>32.909999999999997</v>
      </c>
      <c r="O125" s="4">
        <v>100</v>
      </c>
      <c r="P125" s="4">
        <v>40.950000000000003</v>
      </c>
      <c r="Q125" s="4">
        <v>59.05</v>
      </c>
      <c r="R125" s="4">
        <v>45.45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 x14ac:dyDescent="0.2">
      <c r="A126" s="3"/>
      <c r="B126" s="3" t="str">
        <f>VLOOKUP(D126,[1]Sheet2!B:C,2,)</f>
        <v>1/4 STR-R2-25hr</v>
      </c>
      <c r="C126" s="4">
        <v>20</v>
      </c>
      <c r="D126" s="4" t="s">
        <v>57</v>
      </c>
      <c r="E126" s="4">
        <v>6.0019999999999998</v>
      </c>
      <c r="F126" s="4">
        <v>146963</v>
      </c>
      <c r="G126" s="4">
        <v>58581</v>
      </c>
      <c r="H126" s="4">
        <v>46937</v>
      </c>
      <c r="I126" s="4">
        <v>117054</v>
      </c>
      <c r="J126" s="4">
        <v>369535</v>
      </c>
      <c r="K126" s="4">
        <v>40.630000000000003</v>
      </c>
      <c r="L126" s="4">
        <v>14.61</v>
      </c>
      <c r="M126" s="4">
        <v>11.61</v>
      </c>
      <c r="N126" s="4">
        <v>33.15</v>
      </c>
      <c r="O126" s="4">
        <v>100</v>
      </c>
      <c r="P126" s="4">
        <v>40.630000000000003</v>
      </c>
      <c r="Q126" s="4">
        <v>59.37</v>
      </c>
      <c r="R126" s="4">
        <v>45.76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 x14ac:dyDescent="0.2">
      <c r="A127" s="3"/>
      <c r="B127" s="3" t="str">
        <f>VLOOKUP(D127,[1]Sheet2!B:C,2,)</f>
        <v>1/4 STR-R3-25hr</v>
      </c>
      <c r="C127" s="4">
        <v>20</v>
      </c>
      <c r="D127" s="4" t="s">
        <v>59</v>
      </c>
      <c r="E127" s="4">
        <v>6</v>
      </c>
      <c r="F127" s="4">
        <v>128463</v>
      </c>
      <c r="G127" s="4">
        <v>49530</v>
      </c>
      <c r="H127" s="4">
        <v>43755</v>
      </c>
      <c r="I127" s="4">
        <v>101478</v>
      </c>
      <c r="J127" s="4">
        <v>323226</v>
      </c>
      <c r="K127" s="4">
        <v>40.6</v>
      </c>
      <c r="L127" s="4">
        <v>14.05</v>
      </c>
      <c r="M127" s="4">
        <v>12.5</v>
      </c>
      <c r="N127" s="4">
        <v>32.85</v>
      </c>
      <c r="O127" s="4">
        <v>100</v>
      </c>
      <c r="P127" s="4">
        <v>40.6</v>
      </c>
      <c r="Q127" s="4">
        <v>59.4</v>
      </c>
      <c r="R127" s="4">
        <v>45.86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 x14ac:dyDescent="0.2">
      <c r="A130" s="2" t="s">
        <v>108</v>
      </c>
      <c r="B130" s="4" t="s">
        <v>1</v>
      </c>
      <c r="C130" s="4" t="s">
        <v>109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 x14ac:dyDescent="0.2">
      <c r="A131" s="3"/>
      <c r="B131" s="4" t="s">
        <v>3</v>
      </c>
      <c r="C131" s="4">
        <v>6.99</v>
      </c>
      <c r="D131" s="4" t="s">
        <v>4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 x14ac:dyDescent="0.2">
      <c r="A132" s="3"/>
      <c r="B132" s="4" t="s">
        <v>5</v>
      </c>
      <c r="C132" s="4">
        <v>0.2</v>
      </c>
      <c r="D132" s="4" t="s">
        <v>4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 x14ac:dyDescent="0.2">
      <c r="A133" s="3"/>
      <c r="B133" s="4" t="s">
        <v>6</v>
      </c>
      <c r="C133" s="4">
        <v>15</v>
      </c>
      <c r="D133" s="4" t="s">
        <v>7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 x14ac:dyDescent="0.2">
      <c r="A134" s="3"/>
      <c r="B134" s="4" t="s">
        <v>8</v>
      </c>
      <c r="C134" s="4" t="s">
        <v>9</v>
      </c>
      <c r="D134" s="4" t="s">
        <v>10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1:58" x14ac:dyDescent="0.2">
      <c r="A135" s="3"/>
      <c r="B135" s="3"/>
      <c r="C135" s="3"/>
      <c r="D135" s="3"/>
      <c r="E135" s="3"/>
      <c r="F135" s="4" t="s">
        <v>11</v>
      </c>
      <c r="G135" s="3"/>
      <c r="H135" s="3"/>
      <c r="I135" s="3"/>
      <c r="J135" s="3"/>
      <c r="K135" s="3"/>
      <c r="L135" s="3"/>
      <c r="M135" s="3"/>
      <c r="N135" s="4" t="s">
        <v>12</v>
      </c>
      <c r="O135" s="3"/>
      <c r="P135" s="3"/>
      <c r="Q135" s="3"/>
      <c r="R135" s="3"/>
      <c r="S135" s="3"/>
      <c r="T135" s="3"/>
      <c r="U135" s="3"/>
      <c r="V135" s="4" t="s">
        <v>13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1:58" x14ac:dyDescent="0.2">
      <c r="A136" s="3"/>
      <c r="B136" s="3"/>
      <c r="C136" s="3"/>
      <c r="D136" s="3"/>
      <c r="E136" s="3"/>
      <c r="F136" s="4" t="s">
        <v>14</v>
      </c>
      <c r="G136" s="4" t="s">
        <v>15</v>
      </c>
      <c r="H136" s="4" t="s">
        <v>16</v>
      </c>
      <c r="I136" s="4" t="s">
        <v>17</v>
      </c>
      <c r="J136" s="4" t="s">
        <v>18</v>
      </c>
      <c r="K136" s="4" t="s">
        <v>19</v>
      </c>
      <c r="L136" s="4" t="s">
        <v>20</v>
      </c>
      <c r="M136" s="4" t="s">
        <v>21</v>
      </c>
      <c r="N136" s="4" t="s">
        <v>14</v>
      </c>
      <c r="O136" s="4" t="s">
        <v>15</v>
      </c>
      <c r="P136" s="4" t="s">
        <v>16</v>
      </c>
      <c r="Q136" s="4" t="s">
        <v>17</v>
      </c>
      <c r="R136" s="4" t="s">
        <v>18</v>
      </c>
      <c r="S136" s="4" t="s">
        <v>19</v>
      </c>
      <c r="T136" s="4" t="s">
        <v>20</v>
      </c>
      <c r="U136" s="4" t="s">
        <v>21</v>
      </c>
      <c r="V136" s="4" t="s">
        <v>22</v>
      </c>
      <c r="W136" s="4" t="s">
        <v>23</v>
      </c>
      <c r="X136" s="4" t="s">
        <v>24</v>
      </c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 x14ac:dyDescent="0.2">
      <c r="A137" s="3"/>
      <c r="B137" s="4" t="s">
        <v>25</v>
      </c>
      <c r="C137" s="4" t="s">
        <v>26</v>
      </c>
      <c r="D137" s="4" t="s">
        <v>27</v>
      </c>
      <c r="E137" s="4" t="s">
        <v>28</v>
      </c>
      <c r="F137" s="4">
        <v>174.08841000000001</v>
      </c>
      <c r="G137" s="4">
        <v>175.09177</v>
      </c>
      <c r="H137" s="4">
        <v>176.09512000000001</v>
      </c>
      <c r="I137" s="4">
        <v>177.09848</v>
      </c>
      <c r="J137" s="4">
        <v>178.10183000000001</v>
      </c>
      <c r="K137" s="4">
        <v>179.10518999999999</v>
      </c>
      <c r="L137" s="4">
        <v>180.10854</v>
      </c>
      <c r="M137" s="4" t="s">
        <v>29</v>
      </c>
      <c r="N137" s="4">
        <v>174.08841000000001</v>
      </c>
      <c r="O137" s="4">
        <v>175.09177</v>
      </c>
      <c r="P137" s="4">
        <v>176.09512000000001</v>
      </c>
      <c r="Q137" s="4">
        <v>177.09848</v>
      </c>
      <c r="R137" s="4">
        <v>178.10183000000001</v>
      </c>
      <c r="S137" s="4">
        <v>179.10518999999999</v>
      </c>
      <c r="T137" s="4">
        <v>180.10854</v>
      </c>
      <c r="U137" s="4" t="s">
        <v>29</v>
      </c>
      <c r="V137" s="4" t="s">
        <v>30</v>
      </c>
      <c r="W137" s="4" t="s">
        <v>31</v>
      </c>
      <c r="X137" s="4" t="s">
        <v>32</v>
      </c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1:58" s="6" customFormat="1" x14ac:dyDescent="0.2">
      <c r="A138" s="5"/>
      <c r="B138" s="5" t="str">
        <f>VLOOKUP(D138,[1]Sheet2!B:C,2,)</f>
        <v>no drug-R1-25hr</v>
      </c>
      <c r="C138" s="2">
        <v>22</v>
      </c>
      <c r="D138" s="2" t="s">
        <v>43</v>
      </c>
      <c r="E138" s="2">
        <v>7.0010000000000003</v>
      </c>
      <c r="F138" s="2">
        <v>7839344</v>
      </c>
      <c r="G138" s="2">
        <v>3554650</v>
      </c>
      <c r="H138" s="2">
        <v>2139559</v>
      </c>
      <c r="I138" s="2">
        <v>947245</v>
      </c>
      <c r="J138" s="2">
        <v>341056</v>
      </c>
      <c r="K138" s="2">
        <v>104746</v>
      </c>
      <c r="L138" s="2">
        <v>13886</v>
      </c>
      <c r="M138" s="2">
        <v>14940485</v>
      </c>
      <c r="N138" s="2">
        <v>56.39</v>
      </c>
      <c r="O138" s="2">
        <v>21.17</v>
      </c>
      <c r="P138" s="2">
        <v>13.61</v>
      </c>
      <c r="Q138" s="2">
        <v>5.96</v>
      </c>
      <c r="R138" s="2">
        <v>2.13</v>
      </c>
      <c r="S138" s="2">
        <v>0.66</v>
      </c>
      <c r="T138" s="2">
        <v>7.0000000000000007E-2</v>
      </c>
      <c r="U138" s="2">
        <v>100</v>
      </c>
      <c r="V138" s="2">
        <v>56.39</v>
      </c>
      <c r="W138" s="2">
        <v>43.61</v>
      </c>
      <c r="X138" s="2">
        <v>13.09</v>
      </c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</row>
    <row r="139" spans="1:58" x14ac:dyDescent="0.2">
      <c r="A139" s="3"/>
      <c r="B139" s="3" t="str">
        <f>VLOOKUP(D139,[1]Sheet2!B:C,2,)</f>
        <v>no drug-R2-25hr</v>
      </c>
      <c r="C139" s="4">
        <v>22</v>
      </c>
      <c r="D139" s="4" t="s">
        <v>45</v>
      </c>
      <c r="E139" s="4">
        <v>7.0010000000000003</v>
      </c>
      <c r="F139" s="4">
        <v>8513453</v>
      </c>
      <c r="G139" s="4">
        <v>3976473</v>
      </c>
      <c r="H139" s="4">
        <v>2491000</v>
      </c>
      <c r="I139" s="4">
        <v>1103634</v>
      </c>
      <c r="J139" s="4">
        <v>397026</v>
      </c>
      <c r="K139" s="4">
        <v>125383</v>
      </c>
      <c r="L139" s="4">
        <v>14675</v>
      </c>
      <c r="M139" s="4">
        <v>16621643</v>
      </c>
      <c r="N139" s="4">
        <v>55.02</v>
      </c>
      <c r="O139" s="4">
        <v>21.4</v>
      </c>
      <c r="P139" s="4">
        <v>14.32</v>
      </c>
      <c r="Q139" s="4">
        <v>6.25</v>
      </c>
      <c r="R139" s="4">
        <v>2.23</v>
      </c>
      <c r="S139" s="4">
        <v>0.72</v>
      </c>
      <c r="T139" s="4">
        <v>7.0000000000000007E-2</v>
      </c>
      <c r="U139" s="4">
        <v>100</v>
      </c>
      <c r="V139" s="4">
        <v>55.02</v>
      </c>
      <c r="W139" s="4">
        <v>44.98</v>
      </c>
      <c r="X139" s="4">
        <v>13.61</v>
      </c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 x14ac:dyDescent="0.2">
      <c r="A140" s="3"/>
      <c r="B140" s="3" t="str">
        <f>VLOOKUP(D140,[1]Sheet2!B:C,2,)</f>
        <v>no drug-R3-25hr</v>
      </c>
      <c r="C140" s="4">
        <v>22</v>
      </c>
      <c r="D140" s="4" t="s">
        <v>47</v>
      </c>
      <c r="E140" s="4">
        <v>7.0010000000000003</v>
      </c>
      <c r="F140" s="4">
        <v>8634701</v>
      </c>
      <c r="G140" s="4">
        <v>4108597</v>
      </c>
      <c r="H140" s="4">
        <v>2611608</v>
      </c>
      <c r="I140" s="4">
        <v>1170505</v>
      </c>
      <c r="J140" s="4">
        <v>440338</v>
      </c>
      <c r="K140" s="4">
        <v>138287</v>
      </c>
      <c r="L140" s="4">
        <v>18757</v>
      </c>
      <c r="M140" s="4">
        <v>17122791</v>
      </c>
      <c r="N140" s="4">
        <v>54.15</v>
      </c>
      <c r="O140" s="4">
        <v>21.53</v>
      </c>
      <c r="P140" s="4">
        <v>14.6</v>
      </c>
      <c r="Q140" s="4">
        <v>6.44</v>
      </c>
      <c r="R140" s="4">
        <v>2.42</v>
      </c>
      <c r="S140" s="4">
        <v>0.77</v>
      </c>
      <c r="T140" s="4">
        <v>0.09</v>
      </c>
      <c r="U140" s="4">
        <v>100</v>
      </c>
      <c r="V140" s="4">
        <v>54.15</v>
      </c>
      <c r="W140" s="4">
        <v>45.85</v>
      </c>
      <c r="X140" s="4">
        <v>14.02</v>
      </c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1:58" x14ac:dyDescent="0.2">
      <c r="A141" s="3"/>
      <c r="B141" s="3" t="str">
        <f>VLOOKUP(D141,[1]Sheet2!B:C,2,)</f>
        <v>1/4 NOR-R1-25hr</v>
      </c>
      <c r="C141" s="4">
        <v>22</v>
      </c>
      <c r="D141" s="4" t="s">
        <v>49</v>
      </c>
      <c r="E141" s="4">
        <v>6.9989999999999997</v>
      </c>
      <c r="F141" s="4">
        <v>4467853</v>
      </c>
      <c r="G141" s="4">
        <v>1974496</v>
      </c>
      <c r="H141" s="4">
        <v>1141084</v>
      </c>
      <c r="I141" s="4">
        <v>498827</v>
      </c>
      <c r="J141" s="4">
        <v>172834</v>
      </c>
      <c r="K141" s="4">
        <v>51809</v>
      </c>
      <c r="L141" s="4">
        <v>7687</v>
      </c>
      <c r="M141" s="4">
        <v>8314589</v>
      </c>
      <c r="N141" s="4">
        <v>57.78</v>
      </c>
      <c r="O141" s="4">
        <v>21.03</v>
      </c>
      <c r="P141" s="4">
        <v>12.96</v>
      </c>
      <c r="Q141" s="4">
        <v>5.63</v>
      </c>
      <c r="R141" s="4">
        <v>1.93</v>
      </c>
      <c r="S141" s="4">
        <v>0.59</v>
      </c>
      <c r="T141" s="4">
        <v>0.08</v>
      </c>
      <c r="U141" s="4">
        <v>100</v>
      </c>
      <c r="V141" s="4">
        <v>57.78</v>
      </c>
      <c r="W141" s="4">
        <v>42.22</v>
      </c>
      <c r="X141" s="4">
        <v>12.49</v>
      </c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1:58" x14ac:dyDescent="0.2">
      <c r="A142" s="3"/>
      <c r="B142" s="3" t="str">
        <f>VLOOKUP(D142,[1]Sheet2!B:C,2,)</f>
        <v>1/4 NOR-R2-25hr</v>
      </c>
      <c r="C142" s="4">
        <v>22</v>
      </c>
      <c r="D142" s="4" t="s">
        <v>51</v>
      </c>
      <c r="E142" s="4">
        <v>6.9980000000000002</v>
      </c>
      <c r="F142" s="4">
        <v>4399564</v>
      </c>
      <c r="G142" s="4">
        <v>1845005</v>
      </c>
      <c r="H142" s="4">
        <v>1088026</v>
      </c>
      <c r="I142" s="4">
        <v>457157</v>
      </c>
      <c r="J142" s="4">
        <v>162321</v>
      </c>
      <c r="K142" s="4">
        <v>50428</v>
      </c>
      <c r="L142" s="4">
        <v>7154</v>
      </c>
      <c r="M142" s="4">
        <v>8009654</v>
      </c>
      <c r="N142" s="4">
        <v>59.09</v>
      </c>
      <c r="O142" s="4">
        <v>20.16</v>
      </c>
      <c r="P142" s="4">
        <v>12.87</v>
      </c>
      <c r="Q142" s="4">
        <v>5.32</v>
      </c>
      <c r="R142" s="4">
        <v>1.89</v>
      </c>
      <c r="S142" s="4">
        <v>0.6</v>
      </c>
      <c r="T142" s="4">
        <v>7.0000000000000007E-2</v>
      </c>
      <c r="U142" s="4">
        <v>100</v>
      </c>
      <c r="V142" s="4">
        <v>59.09</v>
      </c>
      <c r="W142" s="4">
        <v>40.909999999999997</v>
      </c>
      <c r="X142" s="4">
        <v>12.14</v>
      </c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1:58" x14ac:dyDescent="0.2">
      <c r="A143" s="3"/>
      <c r="B143" s="3" t="str">
        <f>VLOOKUP(D143,[1]Sheet2!B:C,2,)</f>
        <v>1/4 NOR-R3-25hr</v>
      </c>
      <c r="C143" s="4">
        <v>22</v>
      </c>
      <c r="D143" s="4" t="s">
        <v>53</v>
      </c>
      <c r="E143" s="4">
        <v>6.9969999999999999</v>
      </c>
      <c r="F143" s="4">
        <v>3810552</v>
      </c>
      <c r="G143" s="4">
        <v>1600623</v>
      </c>
      <c r="H143" s="4">
        <v>915883</v>
      </c>
      <c r="I143" s="4">
        <v>377221</v>
      </c>
      <c r="J143" s="4">
        <v>136832</v>
      </c>
      <c r="K143" s="4">
        <v>41387</v>
      </c>
      <c r="L143" s="4">
        <v>6159</v>
      </c>
      <c r="M143" s="4">
        <v>6888656</v>
      </c>
      <c r="N143" s="4">
        <v>59.51</v>
      </c>
      <c r="O143" s="4">
        <v>20.36</v>
      </c>
      <c r="P143" s="4">
        <v>12.54</v>
      </c>
      <c r="Q143" s="4">
        <v>5.09</v>
      </c>
      <c r="R143" s="4">
        <v>1.86</v>
      </c>
      <c r="S143" s="4">
        <v>0.56999999999999995</v>
      </c>
      <c r="T143" s="4">
        <v>7.0000000000000007E-2</v>
      </c>
      <c r="U143" s="4">
        <v>100</v>
      </c>
      <c r="V143" s="4">
        <v>59.51</v>
      </c>
      <c r="W143" s="4">
        <v>40.49</v>
      </c>
      <c r="X143" s="4">
        <v>11.9</v>
      </c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1:58" x14ac:dyDescent="0.2">
      <c r="A144" s="3"/>
      <c r="B144" s="3" t="str">
        <f>VLOOKUP(D144,[1]Sheet2!B:C,2,)</f>
        <v>1/4 STR-R1-25hr</v>
      </c>
      <c r="C144" s="4">
        <v>22</v>
      </c>
      <c r="D144" s="4" t="s">
        <v>55</v>
      </c>
      <c r="E144" s="4">
        <v>6.9980000000000002</v>
      </c>
      <c r="F144" s="4">
        <v>2590986</v>
      </c>
      <c r="G144" s="4">
        <v>1178559</v>
      </c>
      <c r="H144" s="4">
        <v>835301</v>
      </c>
      <c r="I144" s="4">
        <v>339017</v>
      </c>
      <c r="J144" s="4">
        <v>116509</v>
      </c>
      <c r="K144" s="4">
        <v>30466</v>
      </c>
      <c r="L144" s="4">
        <v>3767</v>
      </c>
      <c r="M144" s="4">
        <v>5094605</v>
      </c>
      <c r="N144" s="4">
        <v>54.63</v>
      </c>
      <c r="O144" s="4">
        <v>20.54</v>
      </c>
      <c r="P144" s="4">
        <v>15.93</v>
      </c>
      <c r="Q144" s="4">
        <v>6.18</v>
      </c>
      <c r="R144" s="4">
        <v>2.11</v>
      </c>
      <c r="S144" s="4">
        <v>0.55000000000000004</v>
      </c>
      <c r="T144" s="4">
        <v>0.05</v>
      </c>
      <c r="U144" s="4">
        <v>100</v>
      </c>
      <c r="V144" s="4">
        <v>54.63</v>
      </c>
      <c r="W144" s="4">
        <v>45.37</v>
      </c>
      <c r="X144" s="4">
        <v>13.74</v>
      </c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</row>
    <row r="145" spans="1:58" x14ac:dyDescent="0.2">
      <c r="A145" s="3"/>
      <c r="B145" s="3" t="str">
        <f>VLOOKUP(D145,[1]Sheet2!B:C,2,)</f>
        <v>1/4 STR-R2-25hr</v>
      </c>
      <c r="C145" s="4">
        <v>22</v>
      </c>
      <c r="D145" s="4" t="s">
        <v>57</v>
      </c>
      <c r="E145" s="4">
        <v>6.9950000000000001</v>
      </c>
      <c r="F145" s="4">
        <v>2458917</v>
      </c>
      <c r="G145" s="4">
        <v>1033874</v>
      </c>
      <c r="H145" s="4">
        <v>722168</v>
      </c>
      <c r="I145" s="4">
        <v>284795</v>
      </c>
      <c r="J145" s="4">
        <v>100828</v>
      </c>
      <c r="K145" s="4">
        <v>27623</v>
      </c>
      <c r="L145" s="4">
        <v>2680</v>
      </c>
      <c r="M145" s="4">
        <v>4630886</v>
      </c>
      <c r="N145" s="4">
        <v>57.09</v>
      </c>
      <c r="O145" s="4">
        <v>19.489999999999998</v>
      </c>
      <c r="P145" s="4">
        <v>15.13</v>
      </c>
      <c r="Q145" s="4">
        <v>5.68</v>
      </c>
      <c r="R145" s="4">
        <v>2.02</v>
      </c>
      <c r="S145" s="4">
        <v>0.55000000000000004</v>
      </c>
      <c r="T145" s="4">
        <v>0.04</v>
      </c>
      <c r="U145" s="4">
        <v>100</v>
      </c>
      <c r="V145" s="4">
        <v>57.09</v>
      </c>
      <c r="W145" s="4">
        <v>42.91</v>
      </c>
      <c r="X145" s="4">
        <v>12.98</v>
      </c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</row>
    <row r="146" spans="1:58" x14ac:dyDescent="0.2">
      <c r="A146" s="3"/>
      <c r="B146" s="3" t="str">
        <f>VLOOKUP(D146,[1]Sheet2!B:C,2,)</f>
        <v>1/4 STR-R3-25hr</v>
      </c>
      <c r="C146" s="4">
        <v>22</v>
      </c>
      <c r="D146" s="4" t="s">
        <v>59</v>
      </c>
      <c r="E146" s="4">
        <v>7.0090000000000003</v>
      </c>
      <c r="F146" s="4">
        <v>2073901</v>
      </c>
      <c r="G146" s="4">
        <v>888524</v>
      </c>
      <c r="H146" s="4">
        <v>625222</v>
      </c>
      <c r="I146" s="4">
        <v>252940</v>
      </c>
      <c r="J146" s="4">
        <v>89175</v>
      </c>
      <c r="K146" s="4">
        <v>25915</v>
      </c>
      <c r="L146" s="4">
        <v>3390</v>
      </c>
      <c r="M146" s="4">
        <v>3959067</v>
      </c>
      <c r="N146" s="4">
        <v>56.3</v>
      </c>
      <c r="O146" s="4">
        <v>19.670000000000002</v>
      </c>
      <c r="P146" s="4">
        <v>15.33</v>
      </c>
      <c r="Q146" s="4">
        <v>5.93</v>
      </c>
      <c r="R146" s="4">
        <v>2.09</v>
      </c>
      <c r="S146" s="4">
        <v>0.61</v>
      </c>
      <c r="T146" s="4">
        <v>7.0000000000000007E-2</v>
      </c>
      <c r="U146" s="4">
        <v>100</v>
      </c>
      <c r="V146" s="4">
        <v>56.3</v>
      </c>
      <c r="W146" s="4">
        <v>43.7</v>
      </c>
      <c r="X146" s="4">
        <v>13.32</v>
      </c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</row>
    <row r="147" spans="1:58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1:58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</row>
    <row r="149" spans="1:58" x14ac:dyDescent="0.2">
      <c r="A149" s="2" t="s">
        <v>110</v>
      </c>
      <c r="B149" s="4" t="s">
        <v>1</v>
      </c>
      <c r="C149" s="4" t="s">
        <v>111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</row>
    <row r="150" spans="1:58" x14ac:dyDescent="0.2">
      <c r="A150" s="3"/>
      <c r="B150" s="4" t="s">
        <v>3</v>
      </c>
      <c r="C150" s="4">
        <v>7.6</v>
      </c>
      <c r="D150" s="4" t="s">
        <v>4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</row>
    <row r="151" spans="1:58" x14ac:dyDescent="0.2">
      <c r="A151" s="3"/>
      <c r="B151" s="4" t="s">
        <v>5</v>
      </c>
      <c r="C151" s="4">
        <v>0.2</v>
      </c>
      <c r="D151" s="4" t="s">
        <v>4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</row>
    <row r="152" spans="1:58" x14ac:dyDescent="0.2">
      <c r="A152" s="3"/>
      <c r="B152" s="4" t="s">
        <v>6</v>
      </c>
      <c r="C152" s="4">
        <v>15</v>
      </c>
      <c r="D152" s="4" t="s">
        <v>7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</row>
    <row r="153" spans="1:58" x14ac:dyDescent="0.2">
      <c r="A153" s="3"/>
      <c r="B153" s="4" t="s">
        <v>8</v>
      </c>
      <c r="C153" s="4" t="s">
        <v>9</v>
      </c>
      <c r="D153" s="4" t="s">
        <v>10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</row>
    <row r="154" spans="1:58" x14ac:dyDescent="0.2">
      <c r="A154" s="3"/>
      <c r="B154" s="3"/>
      <c r="C154" s="3"/>
      <c r="D154" s="3"/>
      <c r="E154" s="3"/>
      <c r="F154" s="4" t="s">
        <v>11</v>
      </c>
      <c r="G154" s="3"/>
      <c r="H154" s="3"/>
      <c r="I154" s="3"/>
      <c r="J154" s="3"/>
      <c r="K154" s="3"/>
      <c r="L154" s="4" t="s">
        <v>12</v>
      </c>
      <c r="M154" s="3"/>
      <c r="N154" s="3"/>
      <c r="O154" s="3"/>
      <c r="P154" s="3"/>
      <c r="Q154" s="3"/>
      <c r="R154" s="4" t="s">
        <v>13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</row>
    <row r="155" spans="1:58" x14ac:dyDescent="0.2">
      <c r="A155" s="3"/>
      <c r="B155" s="3"/>
      <c r="C155" s="3"/>
      <c r="D155" s="3"/>
      <c r="E155" s="3"/>
      <c r="F155" s="4" t="s">
        <v>14</v>
      </c>
      <c r="G155" s="4" t="s">
        <v>15</v>
      </c>
      <c r="H155" s="4" t="s">
        <v>16</v>
      </c>
      <c r="I155" s="4" t="s">
        <v>17</v>
      </c>
      <c r="J155" s="4" t="s">
        <v>18</v>
      </c>
      <c r="K155" s="4" t="s">
        <v>21</v>
      </c>
      <c r="L155" s="4" t="s">
        <v>14</v>
      </c>
      <c r="M155" s="4" t="s">
        <v>15</v>
      </c>
      <c r="N155" s="4" t="s">
        <v>16</v>
      </c>
      <c r="O155" s="4" t="s">
        <v>17</v>
      </c>
      <c r="P155" s="4" t="s">
        <v>18</v>
      </c>
      <c r="Q155" s="4" t="s">
        <v>21</v>
      </c>
      <c r="R155" s="4" t="s">
        <v>22</v>
      </c>
      <c r="S155" s="4" t="s">
        <v>23</v>
      </c>
      <c r="T155" s="4" t="s">
        <v>24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1:58" x14ac:dyDescent="0.2">
      <c r="A156" s="3"/>
      <c r="B156" s="4" t="s">
        <v>25</v>
      </c>
      <c r="C156" s="4" t="s">
        <v>26</v>
      </c>
      <c r="D156" s="4" t="s">
        <v>27</v>
      </c>
      <c r="E156" s="4" t="s">
        <v>28</v>
      </c>
      <c r="F156" s="4">
        <v>132.03022999999999</v>
      </c>
      <c r="G156" s="4">
        <v>133.03359</v>
      </c>
      <c r="H156" s="4">
        <v>134.03693999999999</v>
      </c>
      <c r="I156" s="4">
        <v>135.0403</v>
      </c>
      <c r="J156" s="4">
        <v>136.04365000000001</v>
      </c>
      <c r="K156" s="4" t="s">
        <v>29</v>
      </c>
      <c r="L156" s="4">
        <v>132.03022999999999</v>
      </c>
      <c r="M156" s="4">
        <v>133.03359</v>
      </c>
      <c r="N156" s="4">
        <v>134.03693999999999</v>
      </c>
      <c r="O156" s="4">
        <v>135.0403</v>
      </c>
      <c r="P156" s="4">
        <v>136.04365000000001</v>
      </c>
      <c r="Q156" s="4" t="s">
        <v>29</v>
      </c>
      <c r="R156" s="4" t="s">
        <v>30</v>
      </c>
      <c r="S156" s="4" t="s">
        <v>31</v>
      </c>
      <c r="T156" s="4" t="s">
        <v>32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</row>
    <row r="157" spans="1:58" s="6" customFormat="1" x14ac:dyDescent="0.2">
      <c r="A157" s="5"/>
      <c r="B157" s="5" t="str">
        <f>VLOOKUP(D157,[1]Sheet2!B:C,2,FALSE)</f>
        <v>no drug-R1-25hr</v>
      </c>
      <c r="C157" s="2">
        <v>24</v>
      </c>
      <c r="D157" s="2" t="s">
        <v>43</v>
      </c>
      <c r="E157" s="2">
        <v>7.6639999999999997</v>
      </c>
      <c r="F157" s="2">
        <v>2725614</v>
      </c>
      <c r="G157" s="2">
        <v>859316</v>
      </c>
      <c r="H157" s="2">
        <v>703542</v>
      </c>
      <c r="I157" s="2">
        <v>354967</v>
      </c>
      <c r="J157" s="2">
        <v>94107</v>
      </c>
      <c r="K157" s="2">
        <v>4737545</v>
      </c>
      <c r="L157" s="2">
        <v>60.22</v>
      </c>
      <c r="M157" s="2">
        <v>15.94</v>
      </c>
      <c r="N157" s="2">
        <v>14.48</v>
      </c>
      <c r="O157" s="2">
        <v>7.45</v>
      </c>
      <c r="P157" s="2">
        <v>1.91</v>
      </c>
      <c r="Q157" s="2">
        <v>100</v>
      </c>
      <c r="R157" s="2">
        <v>60.22</v>
      </c>
      <c r="S157" s="2">
        <v>39.78</v>
      </c>
      <c r="T157" s="2">
        <v>18.72</v>
      </c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</row>
    <row r="158" spans="1:58" x14ac:dyDescent="0.2">
      <c r="A158" s="3"/>
      <c r="B158" s="3" t="str">
        <f>VLOOKUP(D158,[1]Sheet2!B:C,2,FALSE)</f>
        <v>no drug-R2-25hr</v>
      </c>
      <c r="C158" s="4">
        <v>24</v>
      </c>
      <c r="D158" s="4" t="s">
        <v>45</v>
      </c>
      <c r="E158" s="4">
        <v>7.6459999999999999</v>
      </c>
      <c r="F158" s="4">
        <v>3386706</v>
      </c>
      <c r="G158" s="4">
        <v>1043007</v>
      </c>
      <c r="H158" s="4">
        <v>914376</v>
      </c>
      <c r="I158" s="4">
        <v>425491</v>
      </c>
      <c r="J158" s="4">
        <v>119241</v>
      </c>
      <c r="K158" s="4">
        <v>5888821</v>
      </c>
      <c r="L158" s="4">
        <v>60.2</v>
      </c>
      <c r="M158" s="4">
        <v>15.47</v>
      </c>
      <c r="N158" s="4">
        <v>15.23</v>
      </c>
      <c r="O158" s="4">
        <v>7.14</v>
      </c>
      <c r="P158" s="4">
        <v>1.95</v>
      </c>
      <c r="Q158" s="4">
        <v>100</v>
      </c>
      <c r="R158" s="4">
        <v>60.2</v>
      </c>
      <c r="S158" s="4">
        <v>39.799999999999997</v>
      </c>
      <c r="T158" s="4">
        <v>18.79</v>
      </c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</row>
    <row r="159" spans="1:58" x14ac:dyDescent="0.2">
      <c r="A159" s="3"/>
      <c r="B159" s="3" t="str">
        <f>VLOOKUP(D159,[1]Sheet2!B:C,2,FALSE)</f>
        <v>no drug-R3-25hr</v>
      </c>
      <c r="C159" s="4">
        <v>24</v>
      </c>
      <c r="D159" s="4" t="s">
        <v>47</v>
      </c>
      <c r="E159" s="4">
        <v>7.6470000000000002</v>
      </c>
      <c r="F159" s="4">
        <v>2541330</v>
      </c>
      <c r="G159" s="4">
        <v>822988</v>
      </c>
      <c r="H159" s="4">
        <v>702123</v>
      </c>
      <c r="I159" s="4">
        <v>375032</v>
      </c>
      <c r="J159" s="4">
        <v>105738</v>
      </c>
      <c r="K159" s="4">
        <v>4547211</v>
      </c>
      <c r="L159" s="4">
        <v>58.46</v>
      </c>
      <c r="M159" s="4">
        <v>15.96</v>
      </c>
      <c r="N159" s="4">
        <v>15.1</v>
      </c>
      <c r="O159" s="4">
        <v>8.23</v>
      </c>
      <c r="P159" s="4">
        <v>2.2599999999999998</v>
      </c>
      <c r="Q159" s="4">
        <v>100</v>
      </c>
      <c r="R159" s="4">
        <v>58.46</v>
      </c>
      <c r="S159" s="4">
        <v>41.54</v>
      </c>
      <c r="T159" s="4">
        <v>19.97</v>
      </c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</row>
    <row r="160" spans="1:58" x14ac:dyDescent="0.2">
      <c r="A160" s="3"/>
      <c r="B160" s="3" t="str">
        <f>VLOOKUP(D160,[1]Sheet2!B:C,2,FALSE)</f>
        <v>1/4 NOR-R1-25hr</v>
      </c>
      <c r="C160" s="4">
        <v>24</v>
      </c>
      <c r="D160" s="4" t="s">
        <v>49</v>
      </c>
      <c r="E160" s="4">
        <v>7.6609999999999996</v>
      </c>
      <c r="F160" s="4">
        <v>2636806</v>
      </c>
      <c r="G160" s="4">
        <v>757291</v>
      </c>
      <c r="H160" s="4">
        <v>644145</v>
      </c>
      <c r="I160" s="4">
        <v>297296</v>
      </c>
      <c r="J160" s="4">
        <v>80409</v>
      </c>
      <c r="K160" s="4">
        <v>4415947</v>
      </c>
      <c r="L160" s="4">
        <v>62.55</v>
      </c>
      <c r="M160" s="4">
        <v>14.79</v>
      </c>
      <c r="N160" s="4">
        <v>14.26</v>
      </c>
      <c r="O160" s="4">
        <v>6.65</v>
      </c>
      <c r="P160" s="4">
        <v>1.75</v>
      </c>
      <c r="Q160" s="4">
        <v>100</v>
      </c>
      <c r="R160" s="4">
        <v>62.55</v>
      </c>
      <c r="S160" s="4">
        <v>37.450000000000003</v>
      </c>
      <c r="T160" s="4">
        <v>17.559999999999999</v>
      </c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  <row r="161" spans="1:58" x14ac:dyDescent="0.2">
      <c r="A161" s="3"/>
      <c r="B161" s="3" t="str">
        <f>VLOOKUP(D161,[1]Sheet2!B:C,2,FALSE)</f>
        <v>1/4 NOR-R2-25hr</v>
      </c>
      <c r="C161" s="4">
        <v>24</v>
      </c>
      <c r="D161" s="4" t="s">
        <v>51</v>
      </c>
      <c r="E161" s="4">
        <v>7.66</v>
      </c>
      <c r="F161" s="4">
        <v>2414805</v>
      </c>
      <c r="G161" s="4">
        <v>709969</v>
      </c>
      <c r="H161" s="4">
        <v>599060</v>
      </c>
      <c r="I161" s="4">
        <v>254746</v>
      </c>
      <c r="J161" s="4">
        <v>71916</v>
      </c>
      <c r="K161" s="4">
        <v>4050496</v>
      </c>
      <c r="L161" s="4">
        <v>62.46</v>
      </c>
      <c r="M161" s="4">
        <v>15.2</v>
      </c>
      <c r="N161" s="4">
        <v>14.48</v>
      </c>
      <c r="O161" s="4">
        <v>6.17</v>
      </c>
      <c r="P161" s="4">
        <v>1.7</v>
      </c>
      <c r="Q161" s="4">
        <v>100</v>
      </c>
      <c r="R161" s="4">
        <v>62.46</v>
      </c>
      <c r="S161" s="4">
        <v>37.54</v>
      </c>
      <c r="T161" s="4">
        <v>17.36</v>
      </c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</row>
    <row r="162" spans="1:58" x14ac:dyDescent="0.2">
      <c r="A162" s="3"/>
      <c r="B162" s="3" t="str">
        <f>VLOOKUP(D162,[1]Sheet2!B:C,2,FALSE)</f>
        <v>1/4 NOR-R3-25hr</v>
      </c>
      <c r="C162" s="4">
        <v>24</v>
      </c>
      <c r="D162" s="4" t="s">
        <v>53</v>
      </c>
      <c r="E162" s="4">
        <v>7.6429999999999998</v>
      </c>
      <c r="F162" s="4">
        <v>2522513</v>
      </c>
      <c r="G162" s="4">
        <v>737253</v>
      </c>
      <c r="H162" s="4">
        <v>612901</v>
      </c>
      <c r="I162" s="4">
        <v>266569</v>
      </c>
      <c r="J162" s="4">
        <v>70219</v>
      </c>
      <c r="K162" s="4">
        <v>4209456</v>
      </c>
      <c r="L162" s="4">
        <v>62.79</v>
      </c>
      <c r="M162" s="4">
        <v>15.17</v>
      </c>
      <c r="N162" s="4">
        <v>14.23</v>
      </c>
      <c r="O162" s="4">
        <v>6.23</v>
      </c>
      <c r="P162" s="4">
        <v>1.59</v>
      </c>
      <c r="Q162" s="4">
        <v>100</v>
      </c>
      <c r="R162" s="4">
        <v>62.79</v>
      </c>
      <c r="S162" s="4">
        <v>37.21</v>
      </c>
      <c r="T162" s="4">
        <v>17.16</v>
      </c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</row>
    <row r="163" spans="1:58" x14ac:dyDescent="0.2">
      <c r="A163" s="3"/>
      <c r="B163" s="3" t="str">
        <f>VLOOKUP(D163,[1]Sheet2!B:C,2,FALSE)</f>
        <v>1/4 STR-R1-25hr</v>
      </c>
      <c r="C163" s="4">
        <v>24</v>
      </c>
      <c r="D163" s="4" t="s">
        <v>55</v>
      </c>
      <c r="E163" s="4">
        <v>7.66</v>
      </c>
      <c r="F163" s="4">
        <v>2466863</v>
      </c>
      <c r="G163" s="4">
        <v>980346</v>
      </c>
      <c r="H163" s="4">
        <v>752697</v>
      </c>
      <c r="I163" s="4">
        <v>292014</v>
      </c>
      <c r="J163" s="4">
        <v>75806</v>
      </c>
      <c r="K163" s="4">
        <v>4567726</v>
      </c>
      <c r="L163" s="4">
        <v>56.48</v>
      </c>
      <c r="M163" s="4">
        <v>19.61</v>
      </c>
      <c r="N163" s="4">
        <v>16.149999999999999</v>
      </c>
      <c r="O163" s="4">
        <v>6.2</v>
      </c>
      <c r="P163" s="4">
        <v>1.56</v>
      </c>
      <c r="Q163" s="4">
        <v>100</v>
      </c>
      <c r="R163" s="4">
        <v>56.48</v>
      </c>
      <c r="S163" s="4">
        <v>43.52</v>
      </c>
      <c r="T163" s="4">
        <v>19.190000000000001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</row>
    <row r="164" spans="1:58" x14ac:dyDescent="0.2">
      <c r="A164" s="3"/>
      <c r="B164" s="3" t="str">
        <f>VLOOKUP(D164,[1]Sheet2!B:C,2,FALSE)</f>
        <v>1/4 STR-R2-25hr</v>
      </c>
      <c r="C164" s="4">
        <v>24</v>
      </c>
      <c r="D164" s="4" t="s">
        <v>57</v>
      </c>
      <c r="E164" s="4">
        <v>7.6580000000000004</v>
      </c>
      <c r="F164" s="4">
        <v>2455969</v>
      </c>
      <c r="G164" s="4">
        <v>914081</v>
      </c>
      <c r="H164" s="4">
        <v>716747</v>
      </c>
      <c r="I164" s="4">
        <v>281145</v>
      </c>
      <c r="J164" s="4">
        <v>72064</v>
      </c>
      <c r="K164" s="4">
        <v>4440005</v>
      </c>
      <c r="L164" s="4">
        <v>57.87</v>
      </c>
      <c r="M164" s="4">
        <v>18.63</v>
      </c>
      <c r="N164" s="4">
        <v>15.83</v>
      </c>
      <c r="O164" s="4">
        <v>6.15</v>
      </c>
      <c r="P164" s="4">
        <v>1.52</v>
      </c>
      <c r="Q164" s="4">
        <v>100</v>
      </c>
      <c r="R164" s="4">
        <v>57.87</v>
      </c>
      <c r="S164" s="4">
        <v>42.13</v>
      </c>
      <c r="T164" s="4">
        <v>18.7</v>
      </c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</row>
    <row r="165" spans="1:58" x14ac:dyDescent="0.2">
      <c r="A165" s="3"/>
      <c r="B165" s="3" t="str">
        <f>VLOOKUP(D165,[1]Sheet2!B:C,2,FALSE)</f>
        <v>1/4 STR-R3-25hr</v>
      </c>
      <c r="C165" s="4">
        <v>24</v>
      </c>
      <c r="D165" s="4" t="s">
        <v>59</v>
      </c>
      <c r="E165" s="4">
        <v>7.6550000000000002</v>
      </c>
      <c r="F165" s="4">
        <v>1305741</v>
      </c>
      <c r="G165" s="4">
        <v>489481</v>
      </c>
      <c r="H165" s="4">
        <v>402477</v>
      </c>
      <c r="I165" s="4">
        <v>154530</v>
      </c>
      <c r="J165" s="4">
        <v>39293</v>
      </c>
      <c r="K165" s="4">
        <v>2391522</v>
      </c>
      <c r="L165" s="4">
        <v>57.11</v>
      </c>
      <c r="M165" s="4">
        <v>18.52</v>
      </c>
      <c r="N165" s="4">
        <v>16.559999999999999</v>
      </c>
      <c r="O165" s="4">
        <v>6.27</v>
      </c>
      <c r="P165" s="4">
        <v>1.54</v>
      </c>
      <c r="Q165" s="4">
        <v>100</v>
      </c>
      <c r="R165" s="4">
        <v>57.11</v>
      </c>
      <c r="S165" s="4">
        <v>42.89</v>
      </c>
      <c r="T165" s="4">
        <v>19.149999999999999</v>
      </c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</row>
    <row r="166" spans="1:58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</row>
    <row r="167" spans="1:58" x14ac:dyDescent="0.2">
      <c r="A167" s="2" t="s">
        <v>112</v>
      </c>
      <c r="B167" s="4" t="s">
        <v>1</v>
      </c>
      <c r="C167" s="4" t="s">
        <v>113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</row>
    <row r="168" spans="1:58" x14ac:dyDescent="0.2">
      <c r="A168" s="3"/>
      <c r="B168" s="4" t="s">
        <v>3</v>
      </c>
      <c r="C168" s="4">
        <v>7.8</v>
      </c>
      <c r="D168" s="4" t="s">
        <v>4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</row>
    <row r="169" spans="1:58" x14ac:dyDescent="0.2">
      <c r="A169" s="3"/>
      <c r="B169" s="4" t="s">
        <v>5</v>
      </c>
      <c r="C169" s="4">
        <v>0.2</v>
      </c>
      <c r="D169" s="4" t="s">
        <v>4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</row>
    <row r="170" spans="1:58" x14ac:dyDescent="0.2">
      <c r="A170" s="3"/>
      <c r="B170" s="4" t="s">
        <v>6</v>
      </c>
      <c r="C170" s="4">
        <v>15</v>
      </c>
      <c r="D170" s="4" t="s">
        <v>7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</row>
    <row r="171" spans="1:58" x14ac:dyDescent="0.2">
      <c r="A171" s="3"/>
      <c r="B171" s="4" t="s">
        <v>8</v>
      </c>
      <c r="C171" s="4" t="s">
        <v>9</v>
      </c>
      <c r="D171" s="4" t="s">
        <v>10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</row>
    <row r="172" spans="1:58" x14ac:dyDescent="0.2">
      <c r="A172" s="3"/>
      <c r="B172" s="3"/>
      <c r="C172" s="3"/>
      <c r="D172" s="3"/>
      <c r="E172" s="3"/>
      <c r="F172" s="4" t="s">
        <v>11</v>
      </c>
      <c r="G172" s="3"/>
      <c r="H172" s="3"/>
      <c r="I172" s="3"/>
      <c r="J172" s="3"/>
      <c r="K172" s="3"/>
      <c r="L172" s="4" t="s">
        <v>12</v>
      </c>
      <c r="M172" s="3"/>
      <c r="N172" s="3"/>
      <c r="O172" s="3"/>
      <c r="P172" s="3"/>
      <c r="Q172" s="3"/>
      <c r="R172" s="4" t="s">
        <v>13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</row>
    <row r="173" spans="1:58" x14ac:dyDescent="0.2">
      <c r="A173" s="3"/>
      <c r="B173" s="3"/>
      <c r="C173" s="3"/>
      <c r="D173" s="3"/>
      <c r="E173" s="3"/>
      <c r="F173" s="4" t="s">
        <v>14</v>
      </c>
      <c r="G173" s="4" t="s">
        <v>15</v>
      </c>
      <c r="H173" s="4" t="s">
        <v>16</v>
      </c>
      <c r="I173" s="4" t="s">
        <v>17</v>
      </c>
      <c r="J173" s="4" t="s">
        <v>18</v>
      </c>
      <c r="K173" s="4" t="s">
        <v>21</v>
      </c>
      <c r="L173" s="4" t="s">
        <v>14</v>
      </c>
      <c r="M173" s="4" t="s">
        <v>15</v>
      </c>
      <c r="N173" s="4" t="s">
        <v>16</v>
      </c>
      <c r="O173" s="4" t="s">
        <v>17</v>
      </c>
      <c r="P173" s="4" t="s">
        <v>18</v>
      </c>
      <c r="Q173" s="4" t="s">
        <v>21</v>
      </c>
      <c r="R173" s="4" t="s">
        <v>22</v>
      </c>
      <c r="S173" s="4" t="s">
        <v>23</v>
      </c>
      <c r="T173" s="4" t="s">
        <v>24</v>
      </c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</row>
    <row r="174" spans="1:58" x14ac:dyDescent="0.2">
      <c r="A174" s="3"/>
      <c r="B174" s="4" t="s">
        <v>25</v>
      </c>
      <c r="C174" s="4" t="s">
        <v>26</v>
      </c>
      <c r="D174" s="4" t="s">
        <v>27</v>
      </c>
      <c r="E174" s="4" t="s">
        <v>28</v>
      </c>
      <c r="F174" s="4">
        <v>102.05605</v>
      </c>
      <c r="G174" s="4">
        <v>103.05941</v>
      </c>
      <c r="H174" s="4">
        <v>104.06276</v>
      </c>
      <c r="I174" s="4">
        <v>105.06612</v>
      </c>
      <c r="J174" s="4">
        <v>106.06947</v>
      </c>
      <c r="K174" s="4" t="s">
        <v>29</v>
      </c>
      <c r="L174" s="4">
        <v>102.05605</v>
      </c>
      <c r="M174" s="4">
        <v>103.05941</v>
      </c>
      <c r="N174" s="4">
        <v>104.06276</v>
      </c>
      <c r="O174" s="4">
        <v>105.06612</v>
      </c>
      <c r="P174" s="4">
        <v>106.06947</v>
      </c>
      <c r="Q174" s="4" t="s">
        <v>29</v>
      </c>
      <c r="R174" s="4" t="s">
        <v>30</v>
      </c>
      <c r="S174" s="4" t="s">
        <v>31</v>
      </c>
      <c r="T174" s="4" t="s">
        <v>32</v>
      </c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</row>
    <row r="175" spans="1:58" s="6" customFormat="1" x14ac:dyDescent="0.2">
      <c r="A175" s="5"/>
      <c r="B175" s="5" t="str">
        <f>VLOOKUP(D175,[1]Sheet2!B:C,2,FALSE)</f>
        <v>no drug-R1-25hr</v>
      </c>
      <c r="C175" s="2">
        <v>25</v>
      </c>
      <c r="D175" s="2" t="s">
        <v>43</v>
      </c>
      <c r="E175" s="2">
        <v>7.8129999999999997</v>
      </c>
      <c r="F175" s="2">
        <v>5931305</v>
      </c>
      <c r="G175" s="2">
        <v>1832653</v>
      </c>
      <c r="H175" s="2">
        <v>890716</v>
      </c>
      <c r="I175" s="2">
        <v>327555</v>
      </c>
      <c r="J175" s="2">
        <v>53475</v>
      </c>
      <c r="K175" s="2">
        <v>9035704</v>
      </c>
      <c r="L175" s="2">
        <v>68.62</v>
      </c>
      <c r="M175" s="2">
        <v>17.91</v>
      </c>
      <c r="N175" s="2">
        <v>9.39</v>
      </c>
      <c r="O175" s="2">
        <v>3.54</v>
      </c>
      <c r="P175" s="2">
        <v>0.54</v>
      </c>
      <c r="Q175" s="2">
        <v>100</v>
      </c>
      <c r="R175" s="2">
        <v>68.62</v>
      </c>
      <c r="S175" s="2">
        <v>31.38</v>
      </c>
      <c r="T175" s="2">
        <v>12.37</v>
      </c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</row>
    <row r="176" spans="1:58" x14ac:dyDescent="0.2">
      <c r="A176" s="3"/>
      <c r="B176" s="3" t="str">
        <f>VLOOKUP(D176,[1]Sheet2!B:C,2,FALSE)</f>
        <v>no drug-R2-25hr</v>
      </c>
      <c r="C176" s="4">
        <v>25</v>
      </c>
      <c r="D176" s="4" t="s">
        <v>45</v>
      </c>
      <c r="E176" s="4">
        <v>7.8120000000000003</v>
      </c>
      <c r="F176" s="4">
        <v>6362902</v>
      </c>
      <c r="G176" s="4">
        <v>2020819</v>
      </c>
      <c r="H176" s="4">
        <v>990502</v>
      </c>
      <c r="I176" s="4">
        <v>364103</v>
      </c>
      <c r="J176" s="4">
        <v>66056</v>
      </c>
      <c r="K176" s="4">
        <v>9804381</v>
      </c>
      <c r="L176" s="4">
        <v>67.83</v>
      </c>
      <c r="M176" s="4">
        <v>18.29</v>
      </c>
      <c r="N176" s="4">
        <v>9.64</v>
      </c>
      <c r="O176" s="4">
        <v>3.62</v>
      </c>
      <c r="P176" s="4">
        <v>0.63</v>
      </c>
      <c r="Q176" s="4">
        <v>100</v>
      </c>
      <c r="R176" s="4">
        <v>67.83</v>
      </c>
      <c r="S176" s="4">
        <v>32.17</v>
      </c>
      <c r="T176" s="4">
        <v>12.73</v>
      </c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</row>
    <row r="177" spans="1:58" x14ac:dyDescent="0.2">
      <c r="A177" s="3"/>
      <c r="B177" s="3" t="str">
        <f>VLOOKUP(D177,[1]Sheet2!B:C,2,FALSE)</f>
        <v>no drug-R3-25hr</v>
      </c>
      <c r="C177" s="4">
        <v>25</v>
      </c>
      <c r="D177" s="4" t="s">
        <v>47</v>
      </c>
      <c r="E177" s="4">
        <v>7.8129999999999997</v>
      </c>
      <c r="F177" s="4">
        <v>6492231</v>
      </c>
      <c r="G177" s="4">
        <v>2131302</v>
      </c>
      <c r="H177" s="4">
        <v>1087667</v>
      </c>
      <c r="I177" s="4">
        <v>400219</v>
      </c>
      <c r="J177" s="4">
        <v>68406</v>
      </c>
      <c r="K177" s="4">
        <v>10179825</v>
      </c>
      <c r="L177" s="4">
        <v>66.63</v>
      </c>
      <c r="M177" s="4">
        <v>18.670000000000002</v>
      </c>
      <c r="N177" s="4">
        <v>10.24</v>
      </c>
      <c r="O177" s="4">
        <v>3.83</v>
      </c>
      <c r="P177" s="4">
        <v>0.62</v>
      </c>
      <c r="Q177" s="4">
        <v>100</v>
      </c>
      <c r="R177" s="4">
        <v>66.63</v>
      </c>
      <c r="S177" s="4">
        <v>33.369999999999997</v>
      </c>
      <c r="T177" s="4">
        <v>13.29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</row>
    <row r="178" spans="1:58" x14ac:dyDescent="0.2">
      <c r="A178" s="3"/>
      <c r="B178" s="3" t="str">
        <f>VLOOKUP(D178,[1]Sheet2!B:C,2,FALSE)</f>
        <v>1/4 NOR-R1-25hr</v>
      </c>
      <c r="C178" s="4">
        <v>25</v>
      </c>
      <c r="D178" s="4" t="s">
        <v>49</v>
      </c>
      <c r="E178" s="4">
        <v>7.81</v>
      </c>
      <c r="F178" s="4">
        <v>5229605</v>
      </c>
      <c r="G178" s="4">
        <v>1620221</v>
      </c>
      <c r="H178" s="4">
        <v>788998</v>
      </c>
      <c r="I178" s="4">
        <v>271695</v>
      </c>
      <c r="J178" s="4">
        <v>43900</v>
      </c>
      <c r="K178" s="4">
        <v>7954419</v>
      </c>
      <c r="L178" s="4">
        <v>68.739999999999995</v>
      </c>
      <c r="M178" s="4">
        <v>17.989999999999998</v>
      </c>
      <c r="N178" s="4">
        <v>9.4600000000000009</v>
      </c>
      <c r="O178" s="4">
        <v>3.31</v>
      </c>
      <c r="P178" s="4">
        <v>0.5</v>
      </c>
      <c r="Q178" s="4">
        <v>100</v>
      </c>
      <c r="R178" s="4">
        <v>68.739999999999995</v>
      </c>
      <c r="S178" s="4">
        <v>31.26</v>
      </c>
      <c r="T178" s="4">
        <v>12.21</v>
      </c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</row>
    <row r="179" spans="1:58" x14ac:dyDescent="0.2">
      <c r="A179" s="3"/>
      <c r="B179" s="3" t="str">
        <f>VLOOKUP(D179,[1]Sheet2!B:C,2,FALSE)</f>
        <v>1/4 NOR-R2-25hr</v>
      </c>
      <c r="C179" s="4">
        <v>25</v>
      </c>
      <c r="D179" s="4" t="s">
        <v>51</v>
      </c>
      <c r="E179" s="4">
        <v>7.8090000000000002</v>
      </c>
      <c r="F179" s="4">
        <v>4676079</v>
      </c>
      <c r="G179" s="4">
        <v>1453410</v>
      </c>
      <c r="H179" s="4">
        <v>707155</v>
      </c>
      <c r="I179" s="4">
        <v>251575</v>
      </c>
      <c r="J179" s="4">
        <v>42564</v>
      </c>
      <c r="K179" s="4">
        <v>7130784</v>
      </c>
      <c r="L179" s="4">
        <v>68.55</v>
      </c>
      <c r="M179" s="4">
        <v>18.02</v>
      </c>
      <c r="N179" s="4">
        <v>9.4499999999999993</v>
      </c>
      <c r="O179" s="4">
        <v>3.43</v>
      </c>
      <c r="P179" s="4">
        <v>0.55000000000000004</v>
      </c>
      <c r="Q179" s="4">
        <v>100</v>
      </c>
      <c r="R179" s="4">
        <v>68.55</v>
      </c>
      <c r="S179" s="4">
        <v>31.45</v>
      </c>
      <c r="T179" s="4">
        <v>12.35</v>
      </c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</row>
    <row r="180" spans="1:58" x14ac:dyDescent="0.2">
      <c r="A180" s="3"/>
      <c r="B180" s="3" t="str">
        <f>VLOOKUP(D180,[1]Sheet2!B:C,2,FALSE)</f>
        <v>1/4 NOR-R3-25hr</v>
      </c>
      <c r="C180" s="4">
        <v>25</v>
      </c>
      <c r="D180" s="4" t="s">
        <v>53</v>
      </c>
      <c r="E180" s="4">
        <v>7.8079999999999998</v>
      </c>
      <c r="F180" s="4">
        <v>4614975</v>
      </c>
      <c r="G180" s="4">
        <v>1408361</v>
      </c>
      <c r="H180" s="4">
        <v>680398</v>
      </c>
      <c r="I180" s="4">
        <v>231465</v>
      </c>
      <c r="J180" s="4">
        <v>38503</v>
      </c>
      <c r="K180" s="4">
        <v>6973702</v>
      </c>
      <c r="L180" s="4">
        <v>69.2</v>
      </c>
      <c r="M180" s="4">
        <v>17.79</v>
      </c>
      <c r="N180" s="4">
        <v>9.3000000000000007</v>
      </c>
      <c r="O180" s="4">
        <v>3.21</v>
      </c>
      <c r="P180" s="4">
        <v>0.5</v>
      </c>
      <c r="Q180" s="4">
        <v>100</v>
      </c>
      <c r="R180" s="4">
        <v>69.2</v>
      </c>
      <c r="S180" s="4">
        <v>30.8</v>
      </c>
      <c r="T180" s="4">
        <v>12.01</v>
      </c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</row>
    <row r="181" spans="1:58" x14ac:dyDescent="0.2">
      <c r="A181" s="3"/>
      <c r="B181" s="3" t="str">
        <f>VLOOKUP(D181,[1]Sheet2!B:C,2,FALSE)</f>
        <v>1/4 STR-R1-25hr</v>
      </c>
      <c r="C181" s="4">
        <v>25</v>
      </c>
      <c r="D181" s="4" t="s">
        <v>55</v>
      </c>
      <c r="E181" s="4">
        <v>7.8090000000000002</v>
      </c>
      <c r="F181" s="4">
        <v>2471482</v>
      </c>
      <c r="G181" s="4">
        <v>976104</v>
      </c>
      <c r="H181" s="4">
        <v>514652</v>
      </c>
      <c r="I181" s="4">
        <v>163656</v>
      </c>
      <c r="J181" s="4">
        <v>25626</v>
      </c>
      <c r="K181" s="4">
        <v>4151519</v>
      </c>
      <c r="L181" s="4">
        <v>62.12</v>
      </c>
      <c r="M181" s="4">
        <v>21.57</v>
      </c>
      <c r="N181" s="4">
        <v>11.98</v>
      </c>
      <c r="O181" s="4">
        <v>3.79</v>
      </c>
      <c r="P181" s="4">
        <v>0.55000000000000004</v>
      </c>
      <c r="Q181" s="4">
        <v>100</v>
      </c>
      <c r="R181" s="4">
        <v>62.12</v>
      </c>
      <c r="S181" s="4">
        <v>37.880000000000003</v>
      </c>
      <c r="T181" s="4">
        <v>14.77</v>
      </c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</row>
    <row r="182" spans="1:58" x14ac:dyDescent="0.2">
      <c r="A182" s="3"/>
      <c r="B182" s="3" t="str">
        <f>VLOOKUP(D182,[1]Sheet2!B:C,2,FALSE)</f>
        <v>1/4 STR-R2-25hr</v>
      </c>
      <c r="C182" s="4">
        <v>25</v>
      </c>
      <c r="D182" s="4" t="s">
        <v>57</v>
      </c>
      <c r="E182" s="4">
        <v>7.8070000000000004</v>
      </c>
      <c r="F182" s="4">
        <v>2065586</v>
      </c>
      <c r="G182" s="4">
        <v>803458</v>
      </c>
      <c r="H182" s="4">
        <v>419290</v>
      </c>
      <c r="I182" s="4">
        <v>129308</v>
      </c>
      <c r="J182" s="4">
        <v>16760</v>
      </c>
      <c r="K182" s="4">
        <v>3434402</v>
      </c>
      <c r="L182" s="4">
        <v>62.77</v>
      </c>
      <c r="M182" s="4">
        <v>21.42</v>
      </c>
      <c r="N182" s="4">
        <v>11.79</v>
      </c>
      <c r="O182" s="4">
        <v>3.61</v>
      </c>
      <c r="P182" s="4">
        <v>0.42</v>
      </c>
      <c r="Q182" s="4">
        <v>100</v>
      </c>
      <c r="R182" s="4">
        <v>62.77</v>
      </c>
      <c r="S182" s="4">
        <v>37.229999999999997</v>
      </c>
      <c r="T182" s="4">
        <v>14.37</v>
      </c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</row>
    <row r="183" spans="1:58" x14ac:dyDescent="0.2">
      <c r="A183" s="3"/>
      <c r="B183" s="3" t="str">
        <f>VLOOKUP(D183,[1]Sheet2!B:C,2,FALSE)</f>
        <v>1/4 STR-R3-25hr</v>
      </c>
      <c r="C183" s="4">
        <v>25</v>
      </c>
      <c r="D183" s="4" t="s">
        <v>59</v>
      </c>
      <c r="E183" s="4">
        <v>7.8209999999999997</v>
      </c>
      <c r="F183" s="4">
        <v>2063109</v>
      </c>
      <c r="G183" s="4">
        <v>799572</v>
      </c>
      <c r="H183" s="4">
        <v>393938</v>
      </c>
      <c r="I183" s="4">
        <v>132392</v>
      </c>
      <c r="J183" s="4">
        <v>17969</v>
      </c>
      <c r="K183" s="4">
        <v>3406981</v>
      </c>
      <c r="L183" s="4">
        <v>63.21</v>
      </c>
      <c r="M183" s="4">
        <v>21.49</v>
      </c>
      <c r="N183" s="4">
        <v>11.09</v>
      </c>
      <c r="O183" s="4">
        <v>3.75</v>
      </c>
      <c r="P183" s="4">
        <v>0.46</v>
      </c>
      <c r="Q183" s="4">
        <v>100</v>
      </c>
      <c r="R183" s="4">
        <v>63.21</v>
      </c>
      <c r="S183" s="4">
        <v>36.79</v>
      </c>
      <c r="T183" s="4">
        <v>14.19</v>
      </c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</row>
    <row r="184" spans="1:58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</row>
    <row r="185" spans="1:58" x14ac:dyDescent="0.2">
      <c r="A185" s="2" t="s">
        <v>114</v>
      </c>
      <c r="B185" s="4" t="s">
        <v>1</v>
      </c>
      <c r="C185" s="4" t="s">
        <v>115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</row>
    <row r="186" spans="1:58" x14ac:dyDescent="0.2">
      <c r="A186" s="3"/>
      <c r="B186" s="4" t="s">
        <v>3</v>
      </c>
      <c r="C186" s="4">
        <v>7.8</v>
      </c>
      <c r="D186" s="4" t="s">
        <v>4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</row>
    <row r="187" spans="1:58" x14ac:dyDescent="0.2">
      <c r="A187" s="3"/>
      <c r="B187" s="4" t="s">
        <v>5</v>
      </c>
      <c r="C187" s="4">
        <v>0.2</v>
      </c>
      <c r="D187" s="4" t="s">
        <v>4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</row>
    <row r="188" spans="1:58" x14ac:dyDescent="0.2">
      <c r="A188" s="3"/>
      <c r="B188" s="4" t="s">
        <v>6</v>
      </c>
      <c r="C188" s="4">
        <v>15</v>
      </c>
      <c r="D188" s="4" t="s">
        <v>7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</row>
    <row r="189" spans="1:58" x14ac:dyDescent="0.2">
      <c r="A189" s="3"/>
      <c r="B189" s="4" t="s">
        <v>8</v>
      </c>
      <c r="C189" s="4" t="s">
        <v>9</v>
      </c>
      <c r="D189" s="4" t="s">
        <v>10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</row>
    <row r="190" spans="1:58" x14ac:dyDescent="0.2">
      <c r="A190" s="3"/>
      <c r="B190" s="3"/>
      <c r="C190" s="3"/>
      <c r="D190" s="3"/>
      <c r="E190" s="3"/>
      <c r="F190" s="4" t="s">
        <v>11</v>
      </c>
      <c r="G190" s="3"/>
      <c r="H190" s="3"/>
      <c r="I190" s="3"/>
      <c r="J190" s="3"/>
      <c r="K190" s="3"/>
      <c r="L190" s="3"/>
      <c r="M190" s="4" t="s">
        <v>12</v>
      </c>
      <c r="N190" s="3"/>
      <c r="O190" s="3"/>
      <c r="P190" s="3"/>
      <c r="Q190" s="3"/>
      <c r="R190" s="3"/>
      <c r="S190" s="3"/>
      <c r="T190" s="4" t="s">
        <v>13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</row>
    <row r="191" spans="1:58" x14ac:dyDescent="0.2">
      <c r="A191" s="3"/>
      <c r="B191" s="3"/>
      <c r="C191" s="3"/>
      <c r="D191" s="3"/>
      <c r="E191" s="3"/>
      <c r="F191" s="4" t="s">
        <v>14</v>
      </c>
      <c r="G191" s="4" t="s">
        <v>15</v>
      </c>
      <c r="H191" s="4" t="s">
        <v>16</v>
      </c>
      <c r="I191" s="4" t="s">
        <v>17</v>
      </c>
      <c r="J191" s="4" t="s">
        <v>18</v>
      </c>
      <c r="K191" s="4" t="s">
        <v>19</v>
      </c>
      <c r="L191" s="4" t="s">
        <v>21</v>
      </c>
      <c r="M191" s="4" t="s">
        <v>14</v>
      </c>
      <c r="N191" s="4" t="s">
        <v>15</v>
      </c>
      <c r="O191" s="4" t="s">
        <v>16</v>
      </c>
      <c r="P191" s="4" t="s">
        <v>17</v>
      </c>
      <c r="Q191" s="4" t="s">
        <v>18</v>
      </c>
      <c r="R191" s="4" t="s">
        <v>19</v>
      </c>
      <c r="S191" s="4" t="s">
        <v>21</v>
      </c>
      <c r="T191" s="4" t="s">
        <v>22</v>
      </c>
      <c r="U191" s="4" t="s">
        <v>23</v>
      </c>
      <c r="V191" s="4" t="s">
        <v>24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</row>
    <row r="192" spans="1:58" x14ac:dyDescent="0.2">
      <c r="A192" s="3"/>
      <c r="B192" s="4" t="s">
        <v>25</v>
      </c>
      <c r="C192" s="4" t="s">
        <v>26</v>
      </c>
      <c r="D192" s="4" t="s">
        <v>27</v>
      </c>
      <c r="E192" s="4" t="s">
        <v>28</v>
      </c>
      <c r="F192" s="4">
        <v>146.04588000000001</v>
      </c>
      <c r="G192" s="4">
        <v>147.04924</v>
      </c>
      <c r="H192" s="4">
        <v>148.05259000000001</v>
      </c>
      <c r="I192" s="4">
        <v>149.05595</v>
      </c>
      <c r="J192" s="4">
        <v>150.05930000000001</v>
      </c>
      <c r="K192" s="4">
        <v>151.06265999999999</v>
      </c>
      <c r="L192" s="4" t="s">
        <v>29</v>
      </c>
      <c r="M192" s="4">
        <v>146.04588000000001</v>
      </c>
      <c r="N192" s="4">
        <v>147.04924</v>
      </c>
      <c r="O192" s="4">
        <v>148.05259000000001</v>
      </c>
      <c r="P192" s="4">
        <v>149.05595</v>
      </c>
      <c r="Q192" s="4">
        <v>150.05930000000001</v>
      </c>
      <c r="R192" s="4">
        <v>151.06265999999999</v>
      </c>
      <c r="S192" s="4" t="s">
        <v>29</v>
      </c>
      <c r="T192" s="4" t="s">
        <v>30</v>
      </c>
      <c r="U192" s="4" t="s">
        <v>31</v>
      </c>
      <c r="V192" s="4" t="s">
        <v>32</v>
      </c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</row>
    <row r="193" spans="1:58" s="6" customFormat="1" x14ac:dyDescent="0.2">
      <c r="A193" s="5"/>
      <c r="B193" s="5" t="str">
        <f>VLOOKUP(D193,[1]Sheet2!B:C,2,)</f>
        <v>no drug-R1-25hr</v>
      </c>
      <c r="C193" s="2">
        <v>26</v>
      </c>
      <c r="D193" s="2" t="s">
        <v>43</v>
      </c>
      <c r="E193" s="2">
        <v>7.8129999999999997</v>
      </c>
      <c r="F193" s="2">
        <v>62908270</v>
      </c>
      <c r="G193" s="2">
        <v>13314140</v>
      </c>
      <c r="H193" s="2">
        <v>16098940</v>
      </c>
      <c r="I193" s="2">
        <v>4853910</v>
      </c>
      <c r="J193" s="2">
        <v>2283827</v>
      </c>
      <c r="K193" s="2">
        <v>461090</v>
      </c>
      <c r="L193" s="2">
        <v>99920172</v>
      </c>
      <c r="M193" s="2">
        <v>66.8</v>
      </c>
      <c r="N193" s="2">
        <v>9.91</v>
      </c>
      <c r="O193" s="2">
        <v>16.16</v>
      </c>
      <c r="P193" s="2">
        <v>4.47</v>
      </c>
      <c r="Q193" s="2">
        <v>2.23</v>
      </c>
      <c r="R193" s="2">
        <v>0.43</v>
      </c>
      <c r="S193" s="2">
        <v>100</v>
      </c>
      <c r="T193" s="2">
        <v>66.8</v>
      </c>
      <c r="U193" s="2">
        <v>33.200000000000003</v>
      </c>
      <c r="V193" s="2">
        <v>13.34</v>
      </c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</row>
    <row r="194" spans="1:58" x14ac:dyDescent="0.2">
      <c r="A194" s="3"/>
      <c r="B194" s="3" t="str">
        <f>VLOOKUP(D194,[1]Sheet2!B:C,2,)</f>
        <v>no drug-R2-25hr</v>
      </c>
      <c r="C194" s="4">
        <v>26</v>
      </c>
      <c r="D194" s="4" t="s">
        <v>45</v>
      </c>
      <c r="E194" s="4">
        <v>7.8120000000000003</v>
      </c>
      <c r="F194" s="4">
        <v>70416420</v>
      </c>
      <c r="G194" s="4">
        <v>14718930</v>
      </c>
      <c r="H194" s="4">
        <v>18183910</v>
      </c>
      <c r="I194" s="4">
        <v>5607870</v>
      </c>
      <c r="J194" s="4">
        <v>2668937</v>
      </c>
      <c r="K194" s="4">
        <v>543032</v>
      </c>
      <c r="L194" s="4">
        <v>112139095</v>
      </c>
      <c r="M194" s="4">
        <v>66.62</v>
      </c>
      <c r="N194" s="4">
        <v>9.7100000000000009</v>
      </c>
      <c r="O194" s="4">
        <v>16.28</v>
      </c>
      <c r="P194" s="4">
        <v>4.6100000000000003</v>
      </c>
      <c r="Q194" s="4">
        <v>2.3199999999999998</v>
      </c>
      <c r="R194" s="4">
        <v>0.45</v>
      </c>
      <c r="S194" s="4">
        <v>100</v>
      </c>
      <c r="T194" s="4">
        <v>66.62</v>
      </c>
      <c r="U194" s="4">
        <v>33.380000000000003</v>
      </c>
      <c r="V194" s="4">
        <v>13.53</v>
      </c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</row>
    <row r="195" spans="1:58" x14ac:dyDescent="0.2">
      <c r="A195" s="3"/>
      <c r="B195" s="3" t="str">
        <f>VLOOKUP(D195,[1]Sheet2!B:C,2,)</f>
        <v>no drug-R3-25hr</v>
      </c>
      <c r="C195" s="4">
        <v>26</v>
      </c>
      <c r="D195" s="4" t="s">
        <v>47</v>
      </c>
      <c r="E195" s="4">
        <v>7.8129999999999997</v>
      </c>
      <c r="F195" s="4">
        <v>71725140</v>
      </c>
      <c r="G195" s="4">
        <v>16011420</v>
      </c>
      <c r="H195" s="4">
        <v>19645010</v>
      </c>
      <c r="I195" s="4">
        <v>5979049</v>
      </c>
      <c r="J195" s="4">
        <v>2887247</v>
      </c>
      <c r="K195" s="4">
        <v>589415</v>
      </c>
      <c r="L195" s="4">
        <v>116837274</v>
      </c>
      <c r="M195" s="4">
        <v>65.11</v>
      </c>
      <c r="N195" s="4">
        <v>10.4</v>
      </c>
      <c r="O195" s="4">
        <v>16.899999999999999</v>
      </c>
      <c r="P195" s="4">
        <v>4.71</v>
      </c>
      <c r="Q195" s="4">
        <v>2.41</v>
      </c>
      <c r="R195" s="4">
        <v>0.47</v>
      </c>
      <c r="S195" s="4">
        <v>100</v>
      </c>
      <c r="T195" s="4">
        <v>65.11</v>
      </c>
      <c r="U195" s="4">
        <v>34.89</v>
      </c>
      <c r="V195" s="4">
        <v>14.07</v>
      </c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</row>
    <row r="196" spans="1:58" x14ac:dyDescent="0.2">
      <c r="A196" s="3"/>
      <c r="B196" s="3" t="str">
        <f>VLOOKUP(D196,[1]Sheet2!B:C,2,)</f>
        <v>1/4 NOR-R1-25hr</v>
      </c>
      <c r="C196" s="4">
        <v>26</v>
      </c>
      <c r="D196" s="4" t="s">
        <v>49</v>
      </c>
      <c r="E196" s="4">
        <v>7.81</v>
      </c>
      <c r="F196" s="4">
        <v>62591840</v>
      </c>
      <c r="G196" s="4">
        <v>13313030</v>
      </c>
      <c r="H196" s="4">
        <v>15326940</v>
      </c>
      <c r="I196" s="4">
        <v>4403450</v>
      </c>
      <c r="J196" s="4">
        <v>1899146</v>
      </c>
      <c r="K196" s="4">
        <v>386254</v>
      </c>
      <c r="L196" s="4">
        <v>97920659</v>
      </c>
      <c r="M196" s="4">
        <v>67.849999999999994</v>
      </c>
      <c r="N196" s="4">
        <v>10.16</v>
      </c>
      <c r="O196" s="4">
        <v>15.66</v>
      </c>
      <c r="P196" s="4">
        <v>4.0999999999999996</v>
      </c>
      <c r="Q196" s="4">
        <v>1.86</v>
      </c>
      <c r="R196" s="4">
        <v>0.37</v>
      </c>
      <c r="S196" s="4">
        <v>100</v>
      </c>
      <c r="T196" s="4">
        <v>67.849999999999994</v>
      </c>
      <c r="U196" s="4">
        <v>32.15</v>
      </c>
      <c r="V196" s="4">
        <v>12.61</v>
      </c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</row>
    <row r="197" spans="1:58" x14ac:dyDescent="0.2">
      <c r="A197" s="3"/>
      <c r="B197" s="3" t="str">
        <f>VLOOKUP(D197,[1]Sheet2!B:C,2,)</f>
        <v>1/4 NOR-R2-25hr</v>
      </c>
      <c r="C197" s="4">
        <v>26</v>
      </c>
      <c r="D197" s="4" t="s">
        <v>51</v>
      </c>
      <c r="E197" s="4">
        <v>7.8090000000000002</v>
      </c>
      <c r="F197" s="4">
        <v>50616100</v>
      </c>
      <c r="G197" s="4">
        <v>11276030</v>
      </c>
      <c r="H197" s="4">
        <v>13234440</v>
      </c>
      <c r="I197" s="4">
        <v>3733846</v>
      </c>
      <c r="J197" s="4">
        <v>1638605</v>
      </c>
      <c r="K197" s="4">
        <v>319822</v>
      </c>
      <c r="L197" s="4">
        <v>80818849</v>
      </c>
      <c r="M197" s="4">
        <v>66.459999999999994</v>
      </c>
      <c r="N197" s="4">
        <v>10.6</v>
      </c>
      <c r="O197" s="4">
        <v>16.420000000000002</v>
      </c>
      <c r="P197" s="4">
        <v>4.2</v>
      </c>
      <c r="Q197" s="4">
        <v>1.95</v>
      </c>
      <c r="R197" s="4">
        <v>0.37</v>
      </c>
      <c r="S197" s="4">
        <v>100</v>
      </c>
      <c r="T197" s="4">
        <v>66.459999999999994</v>
      </c>
      <c r="U197" s="4">
        <v>33.54</v>
      </c>
      <c r="V197" s="4">
        <v>13.14</v>
      </c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</row>
    <row r="198" spans="1:58" x14ac:dyDescent="0.2">
      <c r="A198" s="3"/>
      <c r="B198" s="3" t="str">
        <f>VLOOKUP(D198,[1]Sheet2!B:C,2,)</f>
        <v>1/4 NOR-R3-25hr</v>
      </c>
      <c r="C198" s="4">
        <v>26</v>
      </c>
      <c r="D198" s="4" t="s">
        <v>53</v>
      </c>
      <c r="E198" s="4">
        <v>7.8079999999999998</v>
      </c>
      <c r="F198" s="4">
        <v>52646740</v>
      </c>
      <c r="G198" s="4">
        <v>11591780</v>
      </c>
      <c r="H198" s="4">
        <v>13037000</v>
      </c>
      <c r="I198" s="4">
        <v>3663044</v>
      </c>
      <c r="J198" s="4">
        <v>1582038</v>
      </c>
      <c r="K198" s="4">
        <v>313737</v>
      </c>
      <c r="L198" s="4">
        <v>82834344</v>
      </c>
      <c r="M198" s="4">
        <v>67.459999999999994</v>
      </c>
      <c r="N198" s="4">
        <v>10.6</v>
      </c>
      <c r="O198" s="4">
        <v>15.73</v>
      </c>
      <c r="P198" s="4">
        <v>4.0199999999999996</v>
      </c>
      <c r="Q198" s="4">
        <v>1.83</v>
      </c>
      <c r="R198" s="4">
        <v>0.35</v>
      </c>
      <c r="S198" s="4">
        <v>100</v>
      </c>
      <c r="T198" s="4">
        <v>67.459999999999994</v>
      </c>
      <c r="U198" s="4">
        <v>32.54</v>
      </c>
      <c r="V198" s="4">
        <v>12.64</v>
      </c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</row>
    <row r="199" spans="1:58" x14ac:dyDescent="0.2">
      <c r="A199" s="3"/>
      <c r="B199" s="3" t="str">
        <f>VLOOKUP(D199,[1]Sheet2!B:C,2,)</f>
        <v>1/4 STR-R1-25hr</v>
      </c>
      <c r="C199" s="4">
        <v>26</v>
      </c>
      <c r="D199" s="4" t="s">
        <v>55</v>
      </c>
      <c r="E199" s="4">
        <v>7.8090000000000002</v>
      </c>
      <c r="F199" s="4">
        <v>29055130</v>
      </c>
      <c r="G199" s="4">
        <v>8569092</v>
      </c>
      <c r="H199" s="4">
        <v>9427472</v>
      </c>
      <c r="I199" s="4">
        <v>2811114</v>
      </c>
      <c r="J199" s="4">
        <v>1098799</v>
      </c>
      <c r="K199" s="4">
        <v>204531</v>
      </c>
      <c r="L199" s="4">
        <v>51166134</v>
      </c>
      <c r="M199" s="4">
        <v>60.15</v>
      </c>
      <c r="N199" s="4">
        <v>13.92</v>
      </c>
      <c r="O199" s="4">
        <v>18.489999999999998</v>
      </c>
      <c r="P199" s="4">
        <v>5.04</v>
      </c>
      <c r="Q199" s="4">
        <v>2.04</v>
      </c>
      <c r="R199" s="4">
        <v>0.36</v>
      </c>
      <c r="S199" s="4">
        <v>100</v>
      </c>
      <c r="T199" s="4">
        <v>60.15</v>
      </c>
      <c r="U199" s="4">
        <v>39.85</v>
      </c>
      <c r="V199" s="4">
        <v>15.19</v>
      </c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</row>
    <row r="200" spans="1:58" x14ac:dyDescent="0.2">
      <c r="A200" s="3"/>
      <c r="B200" s="3" t="str">
        <f>VLOOKUP(D200,[1]Sheet2!B:C,2,)</f>
        <v>1/4 STR-R2-25hr</v>
      </c>
      <c r="C200" s="4">
        <v>26</v>
      </c>
      <c r="D200" s="4" t="s">
        <v>57</v>
      </c>
      <c r="E200" s="4">
        <v>7.8070000000000004</v>
      </c>
      <c r="F200" s="4">
        <v>24934000</v>
      </c>
      <c r="G200" s="4">
        <v>7070561</v>
      </c>
      <c r="H200" s="4">
        <v>7747666</v>
      </c>
      <c r="I200" s="4">
        <v>2152148</v>
      </c>
      <c r="J200" s="4">
        <v>857394</v>
      </c>
      <c r="K200" s="4">
        <v>162492</v>
      </c>
      <c r="L200" s="4">
        <v>42924258</v>
      </c>
      <c r="M200" s="4">
        <v>61.56</v>
      </c>
      <c r="N200" s="4">
        <v>13.56</v>
      </c>
      <c r="O200" s="4">
        <v>18.11</v>
      </c>
      <c r="P200" s="4">
        <v>4.54</v>
      </c>
      <c r="Q200" s="4">
        <v>1.89</v>
      </c>
      <c r="R200" s="4">
        <v>0.34</v>
      </c>
      <c r="S200" s="4">
        <v>100</v>
      </c>
      <c r="T200" s="4">
        <v>61.56</v>
      </c>
      <c r="U200" s="4">
        <v>38.44</v>
      </c>
      <c r="V200" s="4">
        <v>14.54</v>
      </c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</row>
    <row r="201" spans="1:58" x14ac:dyDescent="0.2">
      <c r="A201" s="3"/>
      <c r="B201" s="3" t="str">
        <f>VLOOKUP(D201,[1]Sheet2!B:C,2,)</f>
        <v>1/4 STR-R3-25hr</v>
      </c>
      <c r="C201" s="4">
        <v>26</v>
      </c>
      <c r="D201" s="4" t="s">
        <v>59</v>
      </c>
      <c r="E201" s="4">
        <v>7.8209999999999997</v>
      </c>
      <c r="F201" s="4">
        <v>8205384</v>
      </c>
      <c r="G201" s="4">
        <v>2362880</v>
      </c>
      <c r="H201" s="4">
        <v>2637335</v>
      </c>
      <c r="I201" s="4">
        <v>763754</v>
      </c>
      <c r="J201" s="4">
        <v>317229</v>
      </c>
      <c r="K201" s="4">
        <v>64006</v>
      </c>
      <c r="L201" s="4">
        <v>14350587</v>
      </c>
      <c r="M201" s="4">
        <v>60.57</v>
      </c>
      <c r="N201" s="4">
        <v>13.6</v>
      </c>
      <c r="O201" s="4">
        <v>18.46</v>
      </c>
      <c r="P201" s="4">
        <v>4.8499999999999996</v>
      </c>
      <c r="Q201" s="4">
        <v>2.11</v>
      </c>
      <c r="R201" s="4">
        <v>0.41</v>
      </c>
      <c r="S201" s="4">
        <v>100</v>
      </c>
      <c r="T201" s="4">
        <v>60.57</v>
      </c>
      <c r="U201" s="4">
        <v>39.43</v>
      </c>
      <c r="V201" s="4">
        <v>15.11</v>
      </c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</row>
    <row r="202" spans="1:58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</row>
    <row r="203" spans="1:58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</row>
    <row r="204" spans="1:58" x14ac:dyDescent="0.2">
      <c r="A204" s="2" t="s">
        <v>116</v>
      </c>
      <c r="B204" s="4" t="s">
        <v>1</v>
      </c>
      <c r="C204" s="4" t="s">
        <v>117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</row>
    <row r="205" spans="1:58" x14ac:dyDescent="0.2">
      <c r="A205" s="3"/>
      <c r="B205" s="4" t="s">
        <v>3</v>
      </c>
      <c r="C205" s="4">
        <v>8.9</v>
      </c>
      <c r="D205" s="4" t="s">
        <v>4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</row>
    <row r="206" spans="1:58" x14ac:dyDescent="0.2">
      <c r="A206" s="3"/>
      <c r="B206" s="4" t="s">
        <v>5</v>
      </c>
      <c r="C206" s="4">
        <v>0.2</v>
      </c>
      <c r="D206" s="4" t="s">
        <v>4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</row>
    <row r="207" spans="1:58" x14ac:dyDescent="0.2">
      <c r="A207" s="3"/>
      <c r="B207" s="4" t="s">
        <v>6</v>
      </c>
      <c r="C207" s="4">
        <v>15</v>
      </c>
      <c r="D207" s="4" t="s">
        <v>7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</row>
    <row r="208" spans="1:58" x14ac:dyDescent="0.2">
      <c r="A208" s="3"/>
      <c r="B208" s="4" t="s">
        <v>8</v>
      </c>
      <c r="C208" s="4" t="s">
        <v>9</v>
      </c>
      <c r="D208" s="4" t="s">
        <v>10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</row>
    <row r="209" spans="1:58" x14ac:dyDescent="0.2">
      <c r="A209" s="3"/>
      <c r="B209" s="3"/>
      <c r="C209" s="3"/>
      <c r="D209" s="3"/>
      <c r="E209" s="3"/>
      <c r="F209" s="4" t="s">
        <v>11</v>
      </c>
      <c r="G209" s="3"/>
      <c r="H209" s="3"/>
      <c r="I209" s="3"/>
      <c r="J209" s="3"/>
      <c r="K209" s="3"/>
      <c r="L209" s="4" t="s">
        <v>12</v>
      </c>
      <c r="M209" s="3"/>
      <c r="N209" s="3"/>
      <c r="O209" s="3"/>
      <c r="P209" s="3"/>
      <c r="Q209" s="3"/>
      <c r="R209" s="4" t="s">
        <v>13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</row>
    <row r="210" spans="1:58" x14ac:dyDescent="0.2">
      <c r="A210" s="3"/>
      <c r="B210" s="3"/>
      <c r="C210" s="3"/>
      <c r="D210" s="3"/>
      <c r="E210" s="3"/>
      <c r="F210" s="4" t="s">
        <v>14</v>
      </c>
      <c r="G210" s="4" t="s">
        <v>15</v>
      </c>
      <c r="H210" s="4" t="s">
        <v>16</v>
      </c>
      <c r="I210" s="4" t="s">
        <v>17</v>
      </c>
      <c r="J210" s="4" t="s">
        <v>18</v>
      </c>
      <c r="K210" s="4" t="s">
        <v>21</v>
      </c>
      <c r="L210" s="4" t="s">
        <v>14</v>
      </c>
      <c r="M210" s="4" t="s">
        <v>15</v>
      </c>
      <c r="N210" s="4" t="s">
        <v>16</v>
      </c>
      <c r="O210" s="4" t="s">
        <v>17</v>
      </c>
      <c r="P210" s="4" t="s">
        <v>18</v>
      </c>
      <c r="Q210" s="4" t="s">
        <v>21</v>
      </c>
      <c r="R210" s="4" t="s">
        <v>22</v>
      </c>
      <c r="S210" s="4" t="s">
        <v>23</v>
      </c>
      <c r="T210" s="4" t="s">
        <v>24</v>
      </c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</row>
    <row r="211" spans="1:58" x14ac:dyDescent="0.2">
      <c r="A211" s="3"/>
      <c r="B211" s="4" t="s">
        <v>25</v>
      </c>
      <c r="C211" s="4" t="s">
        <v>26</v>
      </c>
      <c r="D211" s="4" t="s">
        <v>27</v>
      </c>
      <c r="E211" s="4" t="s">
        <v>28</v>
      </c>
      <c r="F211" s="4">
        <v>117.01933</v>
      </c>
      <c r="G211" s="4">
        <v>118.02269</v>
      </c>
      <c r="H211" s="4">
        <v>119.02603999999999</v>
      </c>
      <c r="I211" s="4">
        <v>120.0294</v>
      </c>
      <c r="J211" s="4">
        <v>121.03274999999999</v>
      </c>
      <c r="K211" s="4" t="s">
        <v>29</v>
      </c>
      <c r="L211" s="4">
        <v>117.01933</v>
      </c>
      <c r="M211" s="4">
        <v>118.02269</v>
      </c>
      <c r="N211" s="4">
        <v>119.02603999999999</v>
      </c>
      <c r="O211" s="4">
        <v>120.0294</v>
      </c>
      <c r="P211" s="4">
        <v>121.03274999999999</v>
      </c>
      <c r="Q211" s="4" t="s">
        <v>29</v>
      </c>
      <c r="R211" s="4" t="s">
        <v>30</v>
      </c>
      <c r="S211" s="4" t="s">
        <v>31</v>
      </c>
      <c r="T211" s="4" t="s">
        <v>32</v>
      </c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</row>
    <row r="212" spans="1:58" s="6" customFormat="1" x14ac:dyDescent="0.2">
      <c r="A212" s="5"/>
      <c r="B212" s="5" t="str">
        <f>VLOOKUP(D212,[1]Sheet2!B:C,2,)</f>
        <v>no drug-R1-25hr</v>
      </c>
      <c r="C212" s="2">
        <v>28</v>
      </c>
      <c r="D212" s="2" t="s">
        <v>43</v>
      </c>
      <c r="E212" s="2">
        <v>8.8719999999999999</v>
      </c>
      <c r="F212" s="2">
        <v>2427054</v>
      </c>
      <c r="G212" s="2">
        <v>584748</v>
      </c>
      <c r="H212" s="2">
        <v>580341</v>
      </c>
      <c r="I212" s="2">
        <v>193761</v>
      </c>
      <c r="J212" s="2">
        <v>83650</v>
      </c>
      <c r="K212" s="2">
        <v>3869554</v>
      </c>
      <c r="L212" s="2">
        <v>65.53</v>
      </c>
      <c r="M212" s="2">
        <v>12.67</v>
      </c>
      <c r="N212" s="2">
        <v>14.82</v>
      </c>
      <c r="O212" s="2">
        <v>4.82</v>
      </c>
      <c r="P212" s="2">
        <v>2.16</v>
      </c>
      <c r="Q212" s="2">
        <v>100</v>
      </c>
      <c r="R212" s="2">
        <v>65.53</v>
      </c>
      <c r="S212" s="2">
        <v>34.47</v>
      </c>
      <c r="T212" s="2">
        <v>16.350000000000001</v>
      </c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</row>
    <row r="213" spans="1:58" x14ac:dyDescent="0.2">
      <c r="A213" s="3"/>
      <c r="B213" s="3" t="str">
        <f>VLOOKUP(D213,[1]Sheet2!B:C,2,)</f>
        <v>no drug-R2-25hr</v>
      </c>
      <c r="C213" s="4">
        <v>28</v>
      </c>
      <c r="D213" s="4" t="s">
        <v>45</v>
      </c>
      <c r="E213" s="4">
        <v>8.8550000000000004</v>
      </c>
      <c r="F213" s="4">
        <v>2790856</v>
      </c>
      <c r="G213" s="4">
        <v>667885</v>
      </c>
      <c r="H213" s="4">
        <v>656655</v>
      </c>
      <c r="I213" s="4">
        <v>222381</v>
      </c>
      <c r="J213" s="4">
        <v>100204</v>
      </c>
      <c r="K213" s="4">
        <v>4437981</v>
      </c>
      <c r="L213" s="4">
        <v>65.709999999999994</v>
      </c>
      <c r="M213" s="4">
        <v>12.6</v>
      </c>
      <c r="N213" s="4">
        <v>14.6</v>
      </c>
      <c r="O213" s="4">
        <v>4.82</v>
      </c>
      <c r="P213" s="4">
        <v>2.2599999999999998</v>
      </c>
      <c r="Q213" s="4">
        <v>100</v>
      </c>
      <c r="R213" s="4">
        <v>65.709999999999994</v>
      </c>
      <c r="S213" s="4">
        <v>34.29</v>
      </c>
      <c r="T213" s="4">
        <v>16.329999999999998</v>
      </c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</row>
    <row r="214" spans="1:58" x14ac:dyDescent="0.2">
      <c r="A214" s="3"/>
      <c r="B214" s="3" t="str">
        <f>VLOOKUP(D214,[1]Sheet2!B:C,2,)</f>
        <v>no drug-R3-25hr</v>
      </c>
      <c r="C214" s="4">
        <v>28</v>
      </c>
      <c r="D214" s="4" t="s">
        <v>47</v>
      </c>
      <c r="E214" s="4">
        <v>8.8719999999999999</v>
      </c>
      <c r="F214" s="4">
        <v>2373586</v>
      </c>
      <c r="G214" s="4">
        <v>582335</v>
      </c>
      <c r="H214" s="4">
        <v>578872</v>
      </c>
      <c r="I214" s="4">
        <v>204027</v>
      </c>
      <c r="J214" s="4">
        <v>87170</v>
      </c>
      <c r="K214" s="4">
        <v>3825991</v>
      </c>
      <c r="L214" s="4">
        <v>64.8</v>
      </c>
      <c r="M214" s="4">
        <v>12.82</v>
      </c>
      <c r="N214" s="4">
        <v>14.95</v>
      </c>
      <c r="O214" s="4">
        <v>5.16</v>
      </c>
      <c r="P214" s="4">
        <v>2.2799999999999998</v>
      </c>
      <c r="Q214" s="4">
        <v>100</v>
      </c>
      <c r="R214" s="4">
        <v>64.8</v>
      </c>
      <c r="S214" s="4">
        <v>35.200000000000003</v>
      </c>
      <c r="T214" s="4">
        <v>16.82</v>
      </c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</row>
    <row r="215" spans="1:58" x14ac:dyDescent="0.2">
      <c r="A215" s="3"/>
      <c r="B215" s="3" t="str">
        <f>VLOOKUP(D215,[1]Sheet2!B:C,2,)</f>
        <v>1/4 NOR-R1-25hr</v>
      </c>
      <c r="C215" s="4">
        <v>28</v>
      </c>
      <c r="D215" s="4" t="s">
        <v>49</v>
      </c>
      <c r="E215" s="4">
        <v>8.8699999999999992</v>
      </c>
      <c r="F215" s="4">
        <v>2082816</v>
      </c>
      <c r="G215" s="4">
        <v>458603</v>
      </c>
      <c r="H215" s="4">
        <v>452091</v>
      </c>
      <c r="I215" s="4">
        <v>129593</v>
      </c>
      <c r="J215" s="4">
        <v>67102</v>
      </c>
      <c r="K215" s="4">
        <v>3190204</v>
      </c>
      <c r="L215" s="4">
        <v>68.28</v>
      </c>
      <c r="M215" s="4">
        <v>11.8</v>
      </c>
      <c r="N215" s="4">
        <v>13.98</v>
      </c>
      <c r="O215" s="4">
        <v>3.83</v>
      </c>
      <c r="P215" s="4">
        <v>2.12</v>
      </c>
      <c r="Q215" s="4">
        <v>100</v>
      </c>
      <c r="R215" s="4">
        <v>68.28</v>
      </c>
      <c r="S215" s="4">
        <v>31.72</v>
      </c>
      <c r="T215" s="4">
        <v>14.93</v>
      </c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</row>
    <row r="216" spans="1:58" x14ac:dyDescent="0.2">
      <c r="A216" s="3"/>
      <c r="B216" s="3" t="str">
        <f>VLOOKUP(D216,[1]Sheet2!B:C,2,)</f>
        <v>1/4 NOR-R2-25hr</v>
      </c>
      <c r="C216" s="4">
        <v>28</v>
      </c>
      <c r="D216" s="4" t="s">
        <v>51</v>
      </c>
      <c r="E216" s="4">
        <v>8.8689999999999998</v>
      </c>
      <c r="F216" s="4">
        <v>2196369</v>
      </c>
      <c r="G216" s="4">
        <v>365686</v>
      </c>
      <c r="H216" s="4">
        <v>334242</v>
      </c>
      <c r="I216" s="4">
        <v>101097</v>
      </c>
      <c r="J216" s="4">
        <v>59343</v>
      </c>
      <c r="K216" s="4">
        <v>3056737</v>
      </c>
      <c r="L216" s="4">
        <v>75.290000000000006</v>
      </c>
      <c r="M216" s="4">
        <v>9.01</v>
      </c>
      <c r="N216" s="4">
        <v>10.59</v>
      </c>
      <c r="O216" s="4">
        <v>3.13</v>
      </c>
      <c r="P216" s="4">
        <v>1.98</v>
      </c>
      <c r="Q216" s="4">
        <v>100</v>
      </c>
      <c r="R216" s="4">
        <v>75.290000000000006</v>
      </c>
      <c r="S216" s="4">
        <v>24.71</v>
      </c>
      <c r="T216" s="4">
        <v>11.88</v>
      </c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</row>
    <row r="217" spans="1:58" x14ac:dyDescent="0.2">
      <c r="A217" s="3"/>
      <c r="B217" s="3" t="str">
        <f>VLOOKUP(D217,[1]Sheet2!B:C,2,)</f>
        <v>1/4 NOR-R3-25hr</v>
      </c>
      <c r="C217" s="4">
        <v>28</v>
      </c>
      <c r="D217" s="4" t="s">
        <v>53</v>
      </c>
      <c r="E217" s="4">
        <v>8.8680000000000003</v>
      </c>
      <c r="F217" s="4">
        <v>2295291</v>
      </c>
      <c r="G217" s="4">
        <v>397485</v>
      </c>
      <c r="H217" s="4">
        <v>336168</v>
      </c>
      <c r="I217" s="4">
        <v>97574</v>
      </c>
      <c r="J217" s="4">
        <v>57168</v>
      </c>
      <c r="K217" s="4">
        <v>3183686</v>
      </c>
      <c r="L217" s="4">
        <v>75.55</v>
      </c>
      <c r="M217" s="4">
        <v>9.56</v>
      </c>
      <c r="N217" s="4">
        <v>10.18</v>
      </c>
      <c r="O217" s="4">
        <v>2.88</v>
      </c>
      <c r="P217" s="4">
        <v>1.83</v>
      </c>
      <c r="Q217" s="4">
        <v>100</v>
      </c>
      <c r="R217" s="4">
        <v>75.55</v>
      </c>
      <c r="S217" s="4">
        <v>24.45</v>
      </c>
      <c r="T217" s="4">
        <v>11.47</v>
      </c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</row>
    <row r="218" spans="1:58" x14ac:dyDescent="0.2">
      <c r="A218" s="3"/>
      <c r="B218" s="3" t="str">
        <f>VLOOKUP(D218,[1]Sheet2!B:C,2,)</f>
        <v>1/4 STR-R1-25hr</v>
      </c>
      <c r="C218" s="4">
        <v>28</v>
      </c>
      <c r="D218" s="4" t="s">
        <v>55</v>
      </c>
      <c r="E218" s="4">
        <v>8.8689999999999998</v>
      </c>
      <c r="F218" s="4">
        <v>1221330</v>
      </c>
      <c r="G218" s="4">
        <v>265929</v>
      </c>
      <c r="H218" s="4">
        <v>204897</v>
      </c>
      <c r="I218" s="4">
        <v>63073</v>
      </c>
      <c r="J218" s="4">
        <v>38401</v>
      </c>
      <c r="K218" s="4">
        <v>1793629</v>
      </c>
      <c r="L218" s="4">
        <v>71.260000000000005</v>
      </c>
      <c r="M218" s="4">
        <v>12.21</v>
      </c>
      <c r="N218" s="4">
        <v>11.03</v>
      </c>
      <c r="O218" s="4">
        <v>3.31</v>
      </c>
      <c r="P218" s="4">
        <v>2.19</v>
      </c>
      <c r="Q218" s="4">
        <v>100</v>
      </c>
      <c r="R218" s="4">
        <v>71.260000000000005</v>
      </c>
      <c r="S218" s="4">
        <v>28.74</v>
      </c>
      <c r="T218" s="4">
        <v>13.24</v>
      </c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</row>
    <row r="219" spans="1:58" x14ac:dyDescent="0.2">
      <c r="A219" s="3"/>
      <c r="B219" s="3" t="str">
        <f>VLOOKUP(D219,[1]Sheet2!B:C,2,)</f>
        <v>1/4 STR-R2-25hr</v>
      </c>
      <c r="C219" s="4">
        <v>28</v>
      </c>
      <c r="D219" s="4" t="s">
        <v>57</v>
      </c>
      <c r="E219" s="4">
        <v>8.85</v>
      </c>
      <c r="F219" s="4">
        <v>1032986</v>
      </c>
      <c r="G219" s="4">
        <v>160018</v>
      </c>
      <c r="H219" s="4">
        <v>110907</v>
      </c>
      <c r="I219" s="4">
        <v>31863</v>
      </c>
      <c r="J219" s="4">
        <v>21074</v>
      </c>
      <c r="K219" s="4">
        <v>1356848</v>
      </c>
      <c r="L219" s="4">
        <v>79.87</v>
      </c>
      <c r="M219" s="4">
        <v>8.69</v>
      </c>
      <c r="N219" s="4">
        <v>7.65</v>
      </c>
      <c r="O219" s="4">
        <v>2.1800000000000002</v>
      </c>
      <c r="P219" s="4">
        <v>1.6</v>
      </c>
      <c r="Q219" s="4">
        <v>100</v>
      </c>
      <c r="R219" s="4">
        <v>79.87</v>
      </c>
      <c r="S219" s="4">
        <v>20.13</v>
      </c>
      <c r="T219" s="4">
        <v>9.23</v>
      </c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</row>
    <row r="220" spans="1:58" x14ac:dyDescent="0.2">
      <c r="A220" s="3"/>
      <c r="B220" s="3" t="str">
        <f>VLOOKUP(D220,[1]Sheet2!B:C,2,)</f>
        <v>1/4 STR-R3-25hr</v>
      </c>
      <c r="C220" s="4">
        <v>28</v>
      </c>
      <c r="D220" s="4" t="s">
        <v>59</v>
      </c>
      <c r="E220" s="4">
        <v>8.8640000000000008</v>
      </c>
      <c r="F220" s="4">
        <v>373520</v>
      </c>
      <c r="G220" s="4">
        <v>53971</v>
      </c>
      <c r="H220" s="4">
        <v>39474</v>
      </c>
      <c r="I220" s="4">
        <v>10164</v>
      </c>
      <c r="J220" s="4">
        <v>9856</v>
      </c>
      <c r="K220" s="4">
        <v>486984</v>
      </c>
      <c r="L220" s="4">
        <v>80.48</v>
      </c>
      <c r="M220" s="4">
        <v>7.91</v>
      </c>
      <c r="N220" s="4">
        <v>7.61</v>
      </c>
      <c r="O220" s="4">
        <v>1.89</v>
      </c>
      <c r="P220" s="4">
        <v>2.12</v>
      </c>
      <c r="Q220" s="4">
        <v>100</v>
      </c>
      <c r="R220" s="4">
        <v>80.48</v>
      </c>
      <c r="S220" s="4">
        <v>19.52</v>
      </c>
      <c r="T220" s="4">
        <v>9.31</v>
      </c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</row>
    <row r="221" spans="1:58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</row>
    <row r="222" spans="1:58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</row>
    <row r="223" spans="1:58" x14ac:dyDescent="0.2">
      <c r="A223" s="2" t="s">
        <v>118</v>
      </c>
      <c r="B223" s="4" t="s">
        <v>1</v>
      </c>
      <c r="C223" s="4" t="s">
        <v>119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</row>
    <row r="224" spans="1:58" x14ac:dyDescent="0.2">
      <c r="A224" s="3"/>
      <c r="B224" s="4" t="s">
        <v>3</v>
      </c>
      <c r="C224" s="4">
        <v>10</v>
      </c>
      <c r="D224" s="4" t="s">
        <v>4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</row>
    <row r="225" spans="1:58" x14ac:dyDescent="0.2">
      <c r="A225" s="3"/>
      <c r="B225" s="4" t="s">
        <v>5</v>
      </c>
      <c r="C225" s="4">
        <v>0.2</v>
      </c>
      <c r="D225" s="4" t="s">
        <v>4</v>
      </c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</row>
    <row r="226" spans="1:58" x14ac:dyDescent="0.2">
      <c r="A226" s="3"/>
      <c r="B226" s="4" t="s">
        <v>6</v>
      </c>
      <c r="C226" s="4">
        <v>15</v>
      </c>
      <c r="D226" s="4" t="s">
        <v>7</v>
      </c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</row>
    <row r="227" spans="1:58" x14ac:dyDescent="0.2">
      <c r="A227" s="3"/>
      <c r="B227" s="4" t="s">
        <v>8</v>
      </c>
      <c r="C227" s="4" t="s">
        <v>9</v>
      </c>
      <c r="D227" s="4" t="s">
        <v>10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</row>
    <row r="228" spans="1:58" x14ac:dyDescent="0.2">
      <c r="A228" s="3"/>
      <c r="B228" s="3"/>
      <c r="C228" s="3"/>
      <c r="D228" s="3"/>
      <c r="E228" s="3"/>
      <c r="F228" s="4" t="s">
        <v>11</v>
      </c>
      <c r="G228" s="3"/>
      <c r="H228" s="3"/>
      <c r="I228" s="3"/>
      <c r="J228" s="3"/>
      <c r="K228" s="3"/>
      <c r="L228" s="3"/>
      <c r="M228" s="3"/>
      <c r="N228" s="3"/>
      <c r="O228" s="4" t="s">
        <v>12</v>
      </c>
      <c r="P228" s="3"/>
      <c r="Q228" s="3"/>
      <c r="R228" s="3"/>
      <c r="S228" s="3"/>
      <c r="T228" s="3"/>
      <c r="U228" s="3"/>
      <c r="V228" s="3"/>
      <c r="W228" s="3"/>
      <c r="X228" s="4" t="s">
        <v>13</v>
      </c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</row>
    <row r="229" spans="1:58" x14ac:dyDescent="0.2">
      <c r="A229" s="3"/>
      <c r="B229" s="3"/>
      <c r="C229" s="3"/>
      <c r="D229" s="3"/>
      <c r="E229" s="3"/>
      <c r="F229" s="4" t="s">
        <v>14</v>
      </c>
      <c r="G229" s="4" t="s">
        <v>15</v>
      </c>
      <c r="H229" s="4" t="s">
        <v>16</v>
      </c>
      <c r="I229" s="4" t="s">
        <v>17</v>
      </c>
      <c r="J229" s="4" t="s">
        <v>18</v>
      </c>
      <c r="K229" s="4" t="s">
        <v>19</v>
      </c>
      <c r="L229" s="4" t="s">
        <v>20</v>
      </c>
      <c r="M229" s="4" t="s">
        <v>96</v>
      </c>
      <c r="N229" s="4" t="s">
        <v>21</v>
      </c>
      <c r="O229" s="4" t="s">
        <v>14</v>
      </c>
      <c r="P229" s="4" t="s">
        <v>15</v>
      </c>
      <c r="Q229" s="4" t="s">
        <v>16</v>
      </c>
      <c r="R229" s="4" t="s">
        <v>17</v>
      </c>
      <c r="S229" s="4" t="s">
        <v>18</v>
      </c>
      <c r="T229" s="4" t="s">
        <v>19</v>
      </c>
      <c r="U229" s="4" t="s">
        <v>20</v>
      </c>
      <c r="V229" s="4" t="s">
        <v>96</v>
      </c>
      <c r="W229" s="4" t="s">
        <v>21</v>
      </c>
      <c r="X229" s="4" t="s">
        <v>22</v>
      </c>
      <c r="Y229" s="4" t="s">
        <v>23</v>
      </c>
      <c r="Z229" s="4" t="s">
        <v>24</v>
      </c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</row>
    <row r="230" spans="1:58" x14ac:dyDescent="0.2">
      <c r="A230" s="3"/>
      <c r="B230" s="4" t="s">
        <v>25</v>
      </c>
      <c r="C230" s="4" t="s">
        <v>26</v>
      </c>
      <c r="D230" s="4" t="s">
        <v>27</v>
      </c>
      <c r="E230" s="4" t="s">
        <v>28</v>
      </c>
      <c r="F230" s="4">
        <v>289.03300999999999</v>
      </c>
      <c r="G230" s="4">
        <v>290.03636</v>
      </c>
      <c r="H230" s="4">
        <v>291.03971999999999</v>
      </c>
      <c r="I230" s="4">
        <v>292.04307</v>
      </c>
      <c r="J230" s="4">
        <v>293.04642999999999</v>
      </c>
      <c r="K230" s="4">
        <v>294.04978</v>
      </c>
      <c r="L230" s="4">
        <v>295.05313999999998</v>
      </c>
      <c r="M230" s="4">
        <v>296.05649</v>
      </c>
      <c r="N230" s="4" t="s">
        <v>29</v>
      </c>
      <c r="O230" s="4">
        <v>289.03300999999999</v>
      </c>
      <c r="P230" s="4">
        <v>290.03636</v>
      </c>
      <c r="Q230" s="4">
        <v>291.03971999999999</v>
      </c>
      <c r="R230" s="4">
        <v>292.04307</v>
      </c>
      <c r="S230" s="4">
        <v>293.04642999999999</v>
      </c>
      <c r="T230" s="4">
        <v>294.04978</v>
      </c>
      <c r="U230" s="4">
        <v>295.05313999999998</v>
      </c>
      <c r="V230" s="4">
        <v>296.05649</v>
      </c>
      <c r="W230" s="4" t="s">
        <v>29</v>
      </c>
      <c r="X230" s="4" t="s">
        <v>30</v>
      </c>
      <c r="Y230" s="4" t="s">
        <v>31</v>
      </c>
      <c r="Z230" s="4" t="s">
        <v>32</v>
      </c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</row>
    <row r="231" spans="1:58" s="6" customFormat="1" x14ac:dyDescent="0.2">
      <c r="A231" s="5"/>
      <c r="B231" s="5" t="str">
        <f>VLOOKUP(D231,[1]Sheet2!B:C,2,)</f>
        <v>no drug-R1-25hr</v>
      </c>
      <c r="C231" s="2">
        <v>31</v>
      </c>
      <c r="D231" s="2" t="s">
        <v>43</v>
      </c>
      <c r="E231" s="2">
        <v>9.9979999999999993</v>
      </c>
      <c r="F231" s="2">
        <v>58654</v>
      </c>
      <c r="G231" s="2">
        <v>106472</v>
      </c>
      <c r="H231" s="2">
        <v>157921</v>
      </c>
      <c r="I231" s="2">
        <v>178355</v>
      </c>
      <c r="J231" s="2">
        <v>172543</v>
      </c>
      <c r="K231" s="2">
        <v>139935</v>
      </c>
      <c r="L231" s="2">
        <v>95400</v>
      </c>
      <c r="M231" s="2">
        <v>52690</v>
      </c>
      <c r="N231" s="2">
        <v>961970</v>
      </c>
      <c r="O231" s="2">
        <v>6.37</v>
      </c>
      <c r="P231" s="2">
        <v>11.03</v>
      </c>
      <c r="Q231" s="2">
        <v>16.29</v>
      </c>
      <c r="R231" s="2">
        <v>18.309999999999999</v>
      </c>
      <c r="S231" s="2">
        <v>17.78</v>
      </c>
      <c r="T231" s="2">
        <v>14.51</v>
      </c>
      <c r="U231" s="2">
        <v>9.9700000000000006</v>
      </c>
      <c r="V231" s="2">
        <v>5.74</v>
      </c>
      <c r="W231" s="2">
        <v>100</v>
      </c>
      <c r="X231" s="2">
        <v>6.37</v>
      </c>
      <c r="Y231" s="2">
        <v>93.63</v>
      </c>
      <c r="Z231" s="2">
        <v>48.88</v>
      </c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</row>
    <row r="232" spans="1:58" x14ac:dyDescent="0.2">
      <c r="A232" s="3"/>
      <c r="B232" s="3" t="str">
        <f>VLOOKUP(D232,[1]Sheet2!B:C,2,)</f>
        <v>no drug-R2-25hr</v>
      </c>
      <c r="C232" s="4">
        <v>31</v>
      </c>
      <c r="D232" s="4" t="s">
        <v>45</v>
      </c>
      <c r="E232" s="4">
        <v>9.9809999999999999</v>
      </c>
      <c r="F232" s="4">
        <v>67354</v>
      </c>
      <c r="G232" s="4">
        <v>114764</v>
      </c>
      <c r="H232" s="4">
        <v>174261</v>
      </c>
      <c r="I232" s="4">
        <v>204380</v>
      </c>
      <c r="J232" s="4">
        <v>196542</v>
      </c>
      <c r="K232" s="4">
        <v>160136</v>
      </c>
      <c r="L232" s="4">
        <v>109516</v>
      </c>
      <c r="M232" s="4">
        <v>56844</v>
      </c>
      <c r="N232" s="4">
        <v>1083797</v>
      </c>
      <c r="O232" s="4">
        <v>6.5</v>
      </c>
      <c r="P232" s="4">
        <v>10.51</v>
      </c>
      <c r="Q232" s="4">
        <v>15.95</v>
      </c>
      <c r="R232" s="4">
        <v>18.68</v>
      </c>
      <c r="S232" s="4">
        <v>17.98</v>
      </c>
      <c r="T232" s="4">
        <v>14.73</v>
      </c>
      <c r="U232" s="4">
        <v>10.18</v>
      </c>
      <c r="V232" s="4">
        <v>5.47</v>
      </c>
      <c r="W232" s="4">
        <v>100</v>
      </c>
      <c r="X232" s="4">
        <v>6.5</v>
      </c>
      <c r="Y232" s="4">
        <v>93.5</v>
      </c>
      <c r="Z232" s="4">
        <v>49.06</v>
      </c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</row>
    <row r="233" spans="1:58" x14ac:dyDescent="0.2">
      <c r="A233" s="3"/>
      <c r="B233" s="3" t="str">
        <f>VLOOKUP(D233,[1]Sheet2!B:C,2,)</f>
        <v>no drug-R3-25hr</v>
      </c>
      <c r="C233" s="4">
        <v>31</v>
      </c>
      <c r="D233" s="4" t="s">
        <v>47</v>
      </c>
      <c r="E233" s="4">
        <v>9.9979999999999993</v>
      </c>
      <c r="F233" s="4">
        <v>40486</v>
      </c>
      <c r="G233" s="4">
        <v>74601</v>
      </c>
      <c r="H233" s="4">
        <v>108529</v>
      </c>
      <c r="I233" s="4">
        <v>124105</v>
      </c>
      <c r="J233" s="4">
        <v>119716</v>
      </c>
      <c r="K233" s="4">
        <v>99559</v>
      </c>
      <c r="L233" s="4">
        <v>64834</v>
      </c>
      <c r="M233" s="4">
        <v>34572</v>
      </c>
      <c r="N233" s="4">
        <v>666402</v>
      </c>
      <c r="O233" s="4">
        <v>6.35</v>
      </c>
      <c r="P233" s="4">
        <v>11.17</v>
      </c>
      <c r="Q233" s="4">
        <v>16.14</v>
      </c>
      <c r="R233" s="4">
        <v>18.41</v>
      </c>
      <c r="S233" s="4">
        <v>17.8</v>
      </c>
      <c r="T233" s="4">
        <v>14.96</v>
      </c>
      <c r="U233" s="4">
        <v>9.77</v>
      </c>
      <c r="V233" s="4">
        <v>5.41</v>
      </c>
      <c r="W233" s="4">
        <v>100</v>
      </c>
      <c r="X233" s="4">
        <v>6.35</v>
      </c>
      <c r="Y233" s="4">
        <v>93.65</v>
      </c>
      <c r="Z233" s="4">
        <v>48.73</v>
      </c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</row>
    <row r="234" spans="1:58" x14ac:dyDescent="0.2">
      <c r="A234" s="3"/>
      <c r="B234" s="3" t="str">
        <f>VLOOKUP(D234,[1]Sheet2!B:C,2,)</f>
        <v>1/4 NOR-R1-25hr</v>
      </c>
      <c r="C234" s="4">
        <v>31</v>
      </c>
      <c r="D234" s="4" t="s">
        <v>49</v>
      </c>
      <c r="E234" s="4">
        <v>9.9949999999999992</v>
      </c>
      <c r="F234" s="4">
        <v>56847</v>
      </c>
      <c r="G234" s="4">
        <v>97706</v>
      </c>
      <c r="H234" s="4">
        <v>139753</v>
      </c>
      <c r="I234" s="4">
        <v>166612</v>
      </c>
      <c r="J234" s="4">
        <v>152299</v>
      </c>
      <c r="K234" s="4">
        <v>137499</v>
      </c>
      <c r="L234" s="4">
        <v>86989</v>
      </c>
      <c r="M234" s="4">
        <v>48873</v>
      </c>
      <c r="N234" s="4">
        <v>886577</v>
      </c>
      <c r="O234" s="4">
        <v>6.71</v>
      </c>
      <c r="P234" s="4">
        <v>10.96</v>
      </c>
      <c r="Q234" s="4">
        <v>15.57</v>
      </c>
      <c r="R234" s="4">
        <v>18.66</v>
      </c>
      <c r="S234" s="4">
        <v>16.89</v>
      </c>
      <c r="T234" s="4">
        <v>15.62</v>
      </c>
      <c r="U234" s="4">
        <v>9.83</v>
      </c>
      <c r="V234" s="4">
        <v>5.76</v>
      </c>
      <c r="W234" s="4">
        <v>100</v>
      </c>
      <c r="X234" s="4">
        <v>6.71</v>
      </c>
      <c r="Y234" s="4">
        <v>93.29</v>
      </c>
      <c r="Z234" s="4">
        <v>49.01</v>
      </c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</row>
    <row r="235" spans="1:58" x14ac:dyDescent="0.2">
      <c r="A235" s="3"/>
      <c r="B235" s="3" t="str">
        <f>VLOOKUP(D235,[1]Sheet2!B:C,2,)</f>
        <v>1/4 NOR-R2-25hr</v>
      </c>
      <c r="C235" s="4">
        <v>31</v>
      </c>
      <c r="D235" s="4" t="s">
        <v>51</v>
      </c>
      <c r="E235" s="4">
        <v>9.9949999999999992</v>
      </c>
      <c r="F235" s="4">
        <v>47783</v>
      </c>
      <c r="G235" s="4">
        <v>78720</v>
      </c>
      <c r="H235" s="4">
        <v>119139</v>
      </c>
      <c r="I235" s="4">
        <v>140939</v>
      </c>
      <c r="J235" s="4">
        <v>137462</v>
      </c>
      <c r="K235" s="4">
        <v>113352</v>
      </c>
      <c r="L235" s="4">
        <v>70522</v>
      </c>
      <c r="M235" s="4">
        <v>41726</v>
      </c>
      <c r="N235" s="4">
        <v>749643</v>
      </c>
      <c r="O235" s="4">
        <v>6.67</v>
      </c>
      <c r="P235" s="4">
        <v>10.4</v>
      </c>
      <c r="Q235" s="4">
        <v>15.75</v>
      </c>
      <c r="R235" s="4">
        <v>18.62</v>
      </c>
      <c r="S235" s="4">
        <v>18.190000000000001</v>
      </c>
      <c r="T235" s="4">
        <v>15.16</v>
      </c>
      <c r="U235" s="4">
        <v>9.36</v>
      </c>
      <c r="V235" s="4">
        <v>5.84</v>
      </c>
      <c r="W235" s="4">
        <v>100</v>
      </c>
      <c r="X235" s="4">
        <v>6.67</v>
      </c>
      <c r="Y235" s="4">
        <v>93.33</v>
      </c>
      <c r="Z235" s="4">
        <v>49.05</v>
      </c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</row>
    <row r="236" spans="1:58" x14ac:dyDescent="0.2">
      <c r="A236" s="3"/>
      <c r="B236" s="3" t="str">
        <f>VLOOKUP(D236,[1]Sheet2!B:C,2,)</f>
        <v>1/4 NOR-R3-25hr</v>
      </c>
      <c r="C236" s="4">
        <v>31</v>
      </c>
      <c r="D236" s="4" t="s">
        <v>53</v>
      </c>
      <c r="E236" s="4">
        <v>9.9939999999999998</v>
      </c>
      <c r="F236" s="4">
        <v>51872</v>
      </c>
      <c r="G236" s="4">
        <v>85558</v>
      </c>
      <c r="H236" s="4">
        <v>137565</v>
      </c>
      <c r="I236" s="4">
        <v>145822</v>
      </c>
      <c r="J236" s="4">
        <v>141884</v>
      </c>
      <c r="K236" s="4">
        <v>118422</v>
      </c>
      <c r="L236" s="4">
        <v>83167</v>
      </c>
      <c r="M236" s="4">
        <v>46564</v>
      </c>
      <c r="N236" s="4">
        <v>810855</v>
      </c>
      <c r="O236" s="4">
        <v>6.7</v>
      </c>
      <c r="P236" s="4">
        <v>10.43</v>
      </c>
      <c r="Q236" s="4">
        <v>16.940000000000001</v>
      </c>
      <c r="R236" s="4">
        <v>17.690000000000001</v>
      </c>
      <c r="S236" s="4">
        <v>17.309999999999999</v>
      </c>
      <c r="T236" s="4">
        <v>14.58</v>
      </c>
      <c r="U236" s="4">
        <v>10.33</v>
      </c>
      <c r="V236" s="4">
        <v>6.03</v>
      </c>
      <c r="W236" s="4">
        <v>100</v>
      </c>
      <c r="X236" s="4">
        <v>6.7</v>
      </c>
      <c r="Y236" s="4">
        <v>93.3</v>
      </c>
      <c r="Z236" s="4">
        <v>49.1</v>
      </c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</row>
    <row r="237" spans="1:58" x14ac:dyDescent="0.2">
      <c r="A237" s="3"/>
      <c r="B237" s="3" t="str">
        <f>VLOOKUP(D237,[1]Sheet2!B:C,2,)</f>
        <v>1/4 STR-R1-25hr</v>
      </c>
      <c r="C237" s="4">
        <v>31</v>
      </c>
      <c r="D237" s="4" t="s">
        <v>55</v>
      </c>
      <c r="E237" s="4">
        <v>10.010999999999999</v>
      </c>
      <c r="F237" s="4">
        <v>11900</v>
      </c>
      <c r="G237" s="4">
        <v>21128</v>
      </c>
      <c r="H237" s="4">
        <v>30833</v>
      </c>
      <c r="I237" s="4">
        <v>33947</v>
      </c>
      <c r="J237" s="4">
        <v>31973</v>
      </c>
      <c r="K237" s="4">
        <v>29532</v>
      </c>
      <c r="L237" s="4">
        <v>20649</v>
      </c>
      <c r="M237" s="4">
        <v>11241</v>
      </c>
      <c r="N237" s="4">
        <v>191202</v>
      </c>
      <c r="O237" s="4">
        <v>6.5</v>
      </c>
      <c r="P237" s="4">
        <v>10.99</v>
      </c>
      <c r="Q237" s="4">
        <v>15.99</v>
      </c>
      <c r="R237" s="4">
        <v>17.510000000000002</v>
      </c>
      <c r="S237" s="4">
        <v>16.420000000000002</v>
      </c>
      <c r="T237" s="4">
        <v>15.51</v>
      </c>
      <c r="U237" s="4">
        <v>10.92</v>
      </c>
      <c r="V237" s="4">
        <v>6.16</v>
      </c>
      <c r="W237" s="4">
        <v>100</v>
      </c>
      <c r="X237" s="4">
        <v>6.5</v>
      </c>
      <c r="Y237" s="4">
        <v>93.5</v>
      </c>
      <c r="Z237" s="4">
        <v>49.62</v>
      </c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</row>
    <row r="238" spans="1:58" x14ac:dyDescent="0.2">
      <c r="A238" s="3"/>
      <c r="B238" s="3" t="str">
        <f>VLOOKUP(D238,[1]Sheet2!B:C,2,)</f>
        <v>1/4 STR-R2-25hr</v>
      </c>
      <c r="C238" s="4">
        <v>31</v>
      </c>
      <c r="D238" s="4" t="s">
        <v>57</v>
      </c>
      <c r="E238" s="4">
        <v>10.009</v>
      </c>
      <c r="F238" s="4">
        <v>6678</v>
      </c>
      <c r="G238" s="4">
        <v>11021</v>
      </c>
      <c r="H238" s="4">
        <v>17321</v>
      </c>
      <c r="I238" s="4">
        <v>18881</v>
      </c>
      <c r="J238" s="4">
        <v>17520</v>
      </c>
      <c r="K238" s="4">
        <v>15976</v>
      </c>
      <c r="L238" s="4">
        <v>9062</v>
      </c>
      <c r="M238" s="4">
        <v>5427</v>
      </c>
      <c r="N238" s="4">
        <v>101884</v>
      </c>
      <c r="O238" s="4">
        <v>6.87</v>
      </c>
      <c r="P238" s="4">
        <v>10.71</v>
      </c>
      <c r="Q238" s="4">
        <v>16.95</v>
      </c>
      <c r="R238" s="4">
        <v>18.309999999999999</v>
      </c>
      <c r="S238" s="4">
        <v>16.899999999999999</v>
      </c>
      <c r="T238" s="4">
        <v>15.89</v>
      </c>
      <c r="U238" s="4">
        <v>8.81</v>
      </c>
      <c r="V238" s="4">
        <v>5.56</v>
      </c>
      <c r="W238" s="4">
        <v>100</v>
      </c>
      <c r="X238" s="4">
        <v>6.87</v>
      </c>
      <c r="Y238" s="4">
        <v>93.13</v>
      </c>
      <c r="Z238" s="4">
        <v>48.34</v>
      </c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</row>
    <row r="239" spans="1:58" x14ac:dyDescent="0.2">
      <c r="A239" s="3"/>
      <c r="B239" s="3" t="str">
        <f>VLOOKUP(D239,[1]Sheet2!B:C,2,)</f>
        <v>1/4 STR-R3-25hr</v>
      </c>
      <c r="C239" s="4">
        <v>31</v>
      </c>
      <c r="D239" s="4" t="s">
        <v>59</v>
      </c>
      <c r="E239" s="4">
        <v>10.006</v>
      </c>
      <c r="F239" s="4">
        <v>2517</v>
      </c>
      <c r="G239" s="4">
        <v>6592</v>
      </c>
      <c r="H239" s="4">
        <v>7577</v>
      </c>
      <c r="I239" s="4">
        <v>7936</v>
      </c>
      <c r="J239" s="4">
        <v>9686</v>
      </c>
      <c r="K239" s="4">
        <v>10664</v>
      </c>
      <c r="L239" s="4">
        <v>4499</v>
      </c>
      <c r="M239" s="4">
        <v>3009</v>
      </c>
      <c r="N239" s="4">
        <v>52479</v>
      </c>
      <c r="O239" s="4">
        <v>4.97</v>
      </c>
      <c r="P239" s="4">
        <v>12.77</v>
      </c>
      <c r="Q239" s="4">
        <v>14.15</v>
      </c>
      <c r="R239" s="4">
        <v>14.62</v>
      </c>
      <c r="S239" s="4">
        <v>18.239999999999998</v>
      </c>
      <c r="T239" s="4">
        <v>21.1</v>
      </c>
      <c r="U239" s="4">
        <v>8.23</v>
      </c>
      <c r="V239" s="4">
        <v>5.92</v>
      </c>
      <c r="W239" s="4">
        <v>100</v>
      </c>
      <c r="X239" s="4">
        <v>4.97</v>
      </c>
      <c r="Y239" s="4">
        <v>95.03</v>
      </c>
      <c r="Z239" s="4">
        <v>50.6</v>
      </c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</row>
    <row r="240" spans="1:58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</row>
    <row r="241" spans="1:58" x14ac:dyDescent="0.2">
      <c r="A241" s="2" t="s">
        <v>120</v>
      </c>
      <c r="B241" s="4" t="s">
        <v>1</v>
      </c>
      <c r="C241" s="4" t="s">
        <v>121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</row>
    <row r="242" spans="1:58" x14ac:dyDescent="0.2">
      <c r="A242" s="3"/>
      <c r="B242" s="4" t="s">
        <v>3</v>
      </c>
      <c r="C242" s="4">
        <v>10.3</v>
      </c>
      <c r="D242" s="4" t="s">
        <v>4</v>
      </c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</row>
    <row r="243" spans="1:58" x14ac:dyDescent="0.2">
      <c r="A243" s="3"/>
      <c r="B243" s="4" t="s">
        <v>5</v>
      </c>
      <c r="C243" s="4">
        <v>0.2</v>
      </c>
      <c r="D243" s="4" t="s">
        <v>4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</row>
    <row r="244" spans="1:58" x14ac:dyDescent="0.2">
      <c r="A244" s="3"/>
      <c r="B244" s="4" t="s">
        <v>6</v>
      </c>
      <c r="C244" s="4">
        <v>15</v>
      </c>
      <c r="D244" s="4" t="s">
        <v>7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</row>
    <row r="245" spans="1:58" x14ac:dyDescent="0.2">
      <c r="A245" s="3"/>
      <c r="B245" s="4" t="s">
        <v>8</v>
      </c>
      <c r="C245" s="4" t="s">
        <v>9</v>
      </c>
      <c r="D245" s="4" t="s">
        <v>10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</row>
    <row r="246" spans="1:58" x14ac:dyDescent="0.2">
      <c r="A246" s="3"/>
      <c r="B246" s="3"/>
      <c r="C246" s="3"/>
      <c r="D246" s="3"/>
      <c r="E246" s="3"/>
      <c r="F246" s="4" t="s">
        <v>11</v>
      </c>
      <c r="G246" s="3"/>
      <c r="H246" s="3"/>
      <c r="I246" s="3"/>
      <c r="J246" s="3"/>
      <c r="K246" s="3"/>
      <c r="L246" s="3"/>
      <c r="M246" s="3"/>
      <c r="N246" s="4" t="s">
        <v>12</v>
      </c>
      <c r="O246" s="3"/>
      <c r="P246" s="3"/>
      <c r="Q246" s="3"/>
      <c r="R246" s="3"/>
      <c r="S246" s="3"/>
      <c r="T246" s="3"/>
      <c r="U246" s="3"/>
      <c r="V246" s="4" t="s">
        <v>13</v>
      </c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</row>
    <row r="247" spans="1:58" x14ac:dyDescent="0.2">
      <c r="A247" s="3"/>
      <c r="B247" s="3"/>
      <c r="C247" s="3"/>
      <c r="D247" s="3"/>
      <c r="E247" s="3"/>
      <c r="F247" s="4" t="s">
        <v>14</v>
      </c>
      <c r="G247" s="4" t="s">
        <v>15</v>
      </c>
      <c r="H247" s="4" t="s">
        <v>16</v>
      </c>
      <c r="I247" s="4" t="s">
        <v>17</v>
      </c>
      <c r="J247" s="4" t="s">
        <v>18</v>
      </c>
      <c r="K247" s="4" t="s">
        <v>19</v>
      </c>
      <c r="L247" s="4" t="s">
        <v>20</v>
      </c>
      <c r="M247" s="4" t="s">
        <v>21</v>
      </c>
      <c r="N247" s="4" t="s">
        <v>14</v>
      </c>
      <c r="O247" s="4" t="s">
        <v>15</v>
      </c>
      <c r="P247" s="4" t="s">
        <v>16</v>
      </c>
      <c r="Q247" s="4" t="s">
        <v>17</v>
      </c>
      <c r="R247" s="4" t="s">
        <v>18</v>
      </c>
      <c r="S247" s="4" t="s">
        <v>19</v>
      </c>
      <c r="T247" s="4" t="s">
        <v>20</v>
      </c>
      <c r="U247" s="4" t="s">
        <v>21</v>
      </c>
      <c r="V247" s="4" t="s">
        <v>22</v>
      </c>
      <c r="W247" s="4" t="s">
        <v>23</v>
      </c>
      <c r="X247" s="4" t="s">
        <v>24</v>
      </c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</row>
    <row r="248" spans="1:58" x14ac:dyDescent="0.2">
      <c r="A248" s="3"/>
      <c r="B248" s="4" t="s">
        <v>25</v>
      </c>
      <c r="C248" s="4" t="s">
        <v>26</v>
      </c>
      <c r="D248" s="4" t="s">
        <v>27</v>
      </c>
      <c r="E248" s="4" t="s">
        <v>28</v>
      </c>
      <c r="F248" s="4">
        <v>259.02244000000002</v>
      </c>
      <c r="G248" s="4">
        <v>260.0258</v>
      </c>
      <c r="H248" s="4">
        <v>261.02915000000002</v>
      </c>
      <c r="I248" s="4">
        <v>262.03251</v>
      </c>
      <c r="J248" s="4">
        <v>263.03586000000001</v>
      </c>
      <c r="K248" s="4">
        <v>264.03922</v>
      </c>
      <c r="L248" s="4">
        <v>265.04257000000001</v>
      </c>
      <c r="M248" s="4" t="s">
        <v>29</v>
      </c>
      <c r="N248" s="4">
        <v>259.02244000000002</v>
      </c>
      <c r="O248" s="4">
        <v>260.0258</v>
      </c>
      <c r="P248" s="4">
        <v>261.02915000000002</v>
      </c>
      <c r="Q248" s="4">
        <v>262.03251</v>
      </c>
      <c r="R248" s="4">
        <v>263.03586000000001</v>
      </c>
      <c r="S248" s="4">
        <v>264.03922</v>
      </c>
      <c r="T248" s="4">
        <v>265.04257000000001</v>
      </c>
      <c r="U248" s="4" t="s">
        <v>29</v>
      </c>
      <c r="V248" s="4" t="s">
        <v>30</v>
      </c>
      <c r="W248" s="4" t="s">
        <v>31</v>
      </c>
      <c r="X248" s="4" t="s">
        <v>32</v>
      </c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</row>
    <row r="249" spans="1:58" s="6" customFormat="1" x14ac:dyDescent="0.2">
      <c r="A249" s="5"/>
      <c r="B249" s="5" t="str">
        <f>VLOOKUP(D249,[1]Sheet2!B:C,2,FALSE)</f>
        <v>no drug-R1-25hr</v>
      </c>
      <c r="C249" s="2">
        <v>32</v>
      </c>
      <c r="D249" s="2" t="s">
        <v>43</v>
      </c>
      <c r="E249" s="2">
        <v>10.329000000000001</v>
      </c>
      <c r="F249" s="2">
        <v>264433</v>
      </c>
      <c r="G249" s="2">
        <v>287796</v>
      </c>
      <c r="H249" s="2">
        <v>335573</v>
      </c>
      <c r="I249" s="2">
        <v>426616</v>
      </c>
      <c r="J249" s="2">
        <v>317274</v>
      </c>
      <c r="K249" s="2">
        <v>263693</v>
      </c>
      <c r="L249" s="2">
        <v>238104</v>
      </c>
      <c r="M249" s="2">
        <v>2133489</v>
      </c>
      <c r="N249" s="2">
        <v>12.92</v>
      </c>
      <c r="O249" s="2">
        <v>13.12</v>
      </c>
      <c r="P249" s="2">
        <v>15.22</v>
      </c>
      <c r="Q249" s="2">
        <v>20.05</v>
      </c>
      <c r="R249" s="2">
        <v>14.57</v>
      </c>
      <c r="S249" s="2">
        <v>12.15</v>
      </c>
      <c r="T249" s="2">
        <v>11.97</v>
      </c>
      <c r="U249" s="2">
        <v>100</v>
      </c>
      <c r="V249" s="2">
        <v>12.92</v>
      </c>
      <c r="W249" s="2">
        <v>87.08</v>
      </c>
      <c r="X249" s="2">
        <v>49.09</v>
      </c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</row>
    <row r="250" spans="1:58" x14ac:dyDescent="0.2">
      <c r="A250" s="3"/>
      <c r="B250" s="3" t="str">
        <f>VLOOKUP(D250,[1]Sheet2!B:C,2,FALSE)</f>
        <v>no drug-R2-25hr</v>
      </c>
      <c r="C250" s="4">
        <v>32</v>
      </c>
      <c r="D250" s="4" t="s">
        <v>45</v>
      </c>
      <c r="E250" s="4">
        <v>10.327999999999999</v>
      </c>
      <c r="F250" s="4">
        <v>325106</v>
      </c>
      <c r="G250" s="4">
        <v>353087</v>
      </c>
      <c r="H250" s="4">
        <v>427277</v>
      </c>
      <c r="I250" s="4">
        <v>569250</v>
      </c>
      <c r="J250" s="4">
        <v>413686</v>
      </c>
      <c r="K250" s="4">
        <v>332095</v>
      </c>
      <c r="L250" s="4">
        <v>288316</v>
      </c>
      <c r="M250" s="4">
        <v>2708815</v>
      </c>
      <c r="N250" s="4">
        <v>12.51</v>
      </c>
      <c r="O250" s="4">
        <v>12.67</v>
      </c>
      <c r="P250" s="4">
        <v>15.27</v>
      </c>
      <c r="Q250" s="4">
        <v>21.15</v>
      </c>
      <c r="R250" s="4">
        <v>14.97</v>
      </c>
      <c r="S250" s="4">
        <v>12.04</v>
      </c>
      <c r="T250" s="4">
        <v>11.39</v>
      </c>
      <c r="U250" s="4">
        <v>100</v>
      </c>
      <c r="V250" s="4">
        <v>12.51</v>
      </c>
      <c r="W250" s="4">
        <v>87.49</v>
      </c>
      <c r="X250" s="4">
        <v>49.18</v>
      </c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</row>
    <row r="251" spans="1:58" x14ac:dyDescent="0.2">
      <c r="A251" s="3"/>
      <c r="B251" s="3" t="str">
        <f>VLOOKUP(D251,[1]Sheet2!B:C,2,FALSE)</f>
        <v>no drug-R3-25hr</v>
      </c>
      <c r="C251" s="4">
        <v>32</v>
      </c>
      <c r="D251" s="4" t="s">
        <v>47</v>
      </c>
      <c r="E251" s="4">
        <v>10.329000000000001</v>
      </c>
      <c r="F251" s="4">
        <v>174912</v>
      </c>
      <c r="G251" s="4">
        <v>213864</v>
      </c>
      <c r="H251" s="4">
        <v>253634</v>
      </c>
      <c r="I251" s="4">
        <v>329226</v>
      </c>
      <c r="J251" s="4">
        <v>244247</v>
      </c>
      <c r="K251" s="4">
        <v>189510</v>
      </c>
      <c r="L251" s="4">
        <v>164198</v>
      </c>
      <c r="M251" s="4">
        <v>1569592</v>
      </c>
      <c r="N251" s="4">
        <v>11.6</v>
      </c>
      <c r="O251" s="4">
        <v>13.35</v>
      </c>
      <c r="P251" s="4">
        <v>15.67</v>
      </c>
      <c r="Q251" s="4">
        <v>21.06</v>
      </c>
      <c r="R251" s="4">
        <v>15.3</v>
      </c>
      <c r="S251" s="4">
        <v>11.84</v>
      </c>
      <c r="T251" s="4">
        <v>11.18</v>
      </c>
      <c r="U251" s="4">
        <v>100</v>
      </c>
      <c r="V251" s="4">
        <v>11.6</v>
      </c>
      <c r="W251" s="4">
        <v>88.4</v>
      </c>
      <c r="X251" s="4">
        <v>49.23</v>
      </c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</row>
    <row r="252" spans="1:58" x14ac:dyDescent="0.2">
      <c r="A252" s="3"/>
      <c r="B252" s="3" t="str">
        <f>VLOOKUP(D252,[1]Sheet2!B:C,2,FALSE)</f>
        <v>1/4 NOR-R1-25hr</v>
      </c>
      <c r="C252" s="4">
        <v>32</v>
      </c>
      <c r="D252" s="4" t="s">
        <v>49</v>
      </c>
      <c r="E252" s="4">
        <v>10.326000000000001</v>
      </c>
      <c r="F252" s="4">
        <v>187764</v>
      </c>
      <c r="G252" s="4">
        <v>180102</v>
      </c>
      <c r="H252" s="4">
        <v>212633</v>
      </c>
      <c r="I252" s="4">
        <v>268045</v>
      </c>
      <c r="J252" s="4">
        <v>203030</v>
      </c>
      <c r="K252" s="4">
        <v>168999</v>
      </c>
      <c r="L252" s="4">
        <v>176747</v>
      </c>
      <c r="M252" s="4">
        <v>1397320</v>
      </c>
      <c r="N252" s="4">
        <v>14.02</v>
      </c>
      <c r="O252" s="4">
        <v>12.41</v>
      </c>
      <c r="P252" s="4">
        <v>14.7</v>
      </c>
      <c r="Q252" s="4">
        <v>19.21</v>
      </c>
      <c r="R252" s="4">
        <v>14.25</v>
      </c>
      <c r="S252" s="4">
        <v>11.77</v>
      </c>
      <c r="T252" s="4">
        <v>13.64</v>
      </c>
      <c r="U252" s="4">
        <v>100</v>
      </c>
      <c r="V252" s="4">
        <v>14.02</v>
      </c>
      <c r="W252" s="4">
        <v>85.98</v>
      </c>
      <c r="X252" s="4">
        <v>49.52</v>
      </c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</row>
    <row r="253" spans="1:58" x14ac:dyDescent="0.2">
      <c r="A253" s="3"/>
      <c r="B253" s="3" t="str">
        <f>VLOOKUP(D253,[1]Sheet2!B:C,2,FALSE)</f>
        <v>1/4 NOR-R2-25hr</v>
      </c>
      <c r="C253" s="4">
        <v>32</v>
      </c>
      <c r="D253" s="4" t="s">
        <v>51</v>
      </c>
      <c r="E253" s="4">
        <v>10.326000000000001</v>
      </c>
      <c r="F253" s="4">
        <v>131275</v>
      </c>
      <c r="G253" s="4">
        <v>110057</v>
      </c>
      <c r="H253" s="4">
        <v>140410</v>
      </c>
      <c r="I253" s="4">
        <v>177553</v>
      </c>
      <c r="J253" s="4">
        <v>131674</v>
      </c>
      <c r="K253" s="4">
        <v>106459</v>
      </c>
      <c r="L253" s="4">
        <v>122610</v>
      </c>
      <c r="M253" s="4">
        <v>920038</v>
      </c>
      <c r="N253" s="4">
        <v>14.9</v>
      </c>
      <c r="O253" s="4">
        <v>11.36</v>
      </c>
      <c r="P253" s="4">
        <v>14.79</v>
      </c>
      <c r="Q253" s="4">
        <v>19.36</v>
      </c>
      <c r="R253" s="4">
        <v>14.03</v>
      </c>
      <c r="S253" s="4">
        <v>11.15</v>
      </c>
      <c r="T253" s="4">
        <v>14.41</v>
      </c>
      <c r="U253" s="4">
        <v>100</v>
      </c>
      <c r="V253" s="4">
        <v>14.9</v>
      </c>
      <c r="W253" s="4">
        <v>85.1</v>
      </c>
      <c r="X253" s="4">
        <v>49.56</v>
      </c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</row>
    <row r="254" spans="1:58" x14ac:dyDescent="0.2">
      <c r="A254" s="3"/>
      <c r="B254" s="3" t="str">
        <f>VLOOKUP(D254,[1]Sheet2!B:C,2,FALSE)</f>
        <v>1/4 NOR-R3-25hr</v>
      </c>
      <c r="C254" s="4">
        <v>32</v>
      </c>
      <c r="D254" s="4" t="s">
        <v>53</v>
      </c>
      <c r="E254" s="4">
        <v>10.324999999999999</v>
      </c>
      <c r="F254" s="4">
        <v>137360</v>
      </c>
      <c r="G254" s="4">
        <v>128628</v>
      </c>
      <c r="H254" s="4">
        <v>146163</v>
      </c>
      <c r="I254" s="4">
        <v>191049</v>
      </c>
      <c r="J254" s="4">
        <v>142960</v>
      </c>
      <c r="K254" s="4">
        <v>112264</v>
      </c>
      <c r="L254" s="4">
        <v>127595</v>
      </c>
      <c r="M254" s="4">
        <v>986018</v>
      </c>
      <c r="N254" s="4">
        <v>14.54</v>
      </c>
      <c r="O254" s="4">
        <v>12.55</v>
      </c>
      <c r="P254" s="4">
        <v>14.26</v>
      </c>
      <c r="Q254" s="4">
        <v>19.440000000000001</v>
      </c>
      <c r="R254" s="4">
        <v>14.26</v>
      </c>
      <c r="S254" s="4">
        <v>10.97</v>
      </c>
      <c r="T254" s="4">
        <v>13.99</v>
      </c>
      <c r="U254" s="4">
        <v>100</v>
      </c>
      <c r="V254" s="4">
        <v>14.54</v>
      </c>
      <c r="W254" s="4">
        <v>85.46</v>
      </c>
      <c r="X254" s="4">
        <v>49.19</v>
      </c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</row>
    <row r="255" spans="1:58" x14ac:dyDescent="0.2">
      <c r="A255" s="3"/>
      <c r="B255" s="3" t="str">
        <f>VLOOKUP(D255,[1]Sheet2!B:C,2,FALSE)</f>
        <v>1/4 STR-R1-25hr</v>
      </c>
      <c r="C255" s="4">
        <v>32</v>
      </c>
      <c r="D255" s="4" t="s">
        <v>55</v>
      </c>
      <c r="E255" s="4">
        <v>10.342000000000001</v>
      </c>
      <c r="F255" s="4">
        <v>50765</v>
      </c>
      <c r="G255" s="4">
        <v>62953</v>
      </c>
      <c r="H255" s="4">
        <v>70814</v>
      </c>
      <c r="I255" s="4">
        <v>87202</v>
      </c>
      <c r="J255" s="4">
        <v>68473</v>
      </c>
      <c r="K255" s="4">
        <v>54976</v>
      </c>
      <c r="L255" s="4">
        <v>51295</v>
      </c>
      <c r="M255" s="4">
        <v>446478</v>
      </c>
      <c r="N255" s="4">
        <v>11.83</v>
      </c>
      <c r="O255" s="4">
        <v>13.84</v>
      </c>
      <c r="P255" s="4">
        <v>15.35</v>
      </c>
      <c r="Q255" s="4">
        <v>19.5</v>
      </c>
      <c r="R255" s="4">
        <v>15.09</v>
      </c>
      <c r="S255" s="4">
        <v>12.06</v>
      </c>
      <c r="T255" s="4">
        <v>12.33</v>
      </c>
      <c r="U255" s="4">
        <v>100</v>
      </c>
      <c r="V255" s="4">
        <v>11.83</v>
      </c>
      <c r="W255" s="4">
        <v>88.17</v>
      </c>
      <c r="X255" s="4">
        <v>49.61</v>
      </c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</row>
    <row r="256" spans="1:58" x14ac:dyDescent="0.2">
      <c r="A256" s="3"/>
      <c r="B256" s="3" t="str">
        <f>VLOOKUP(D256,[1]Sheet2!B:C,2,FALSE)</f>
        <v>1/4 STR-R2-25hr</v>
      </c>
      <c r="C256" s="4">
        <v>32</v>
      </c>
      <c r="D256" s="4" t="s">
        <v>57</v>
      </c>
      <c r="E256" s="4">
        <v>10.323</v>
      </c>
      <c r="F256" s="4">
        <v>24194</v>
      </c>
      <c r="G256" s="4">
        <v>34513</v>
      </c>
      <c r="H256" s="4">
        <v>41079</v>
      </c>
      <c r="I256" s="4">
        <v>45877</v>
      </c>
      <c r="J256" s="4">
        <v>36200</v>
      </c>
      <c r="K256" s="4">
        <v>30741</v>
      </c>
      <c r="L256" s="4">
        <v>26470</v>
      </c>
      <c r="M256" s="4">
        <v>239074</v>
      </c>
      <c r="N256" s="4">
        <v>10.51</v>
      </c>
      <c r="O256" s="4">
        <v>14.26</v>
      </c>
      <c r="P256" s="4">
        <v>16.78</v>
      </c>
      <c r="Q256" s="4">
        <v>19.059999999999999</v>
      </c>
      <c r="R256" s="4">
        <v>14.84</v>
      </c>
      <c r="S256" s="4">
        <v>12.71</v>
      </c>
      <c r="T256" s="4">
        <v>11.85</v>
      </c>
      <c r="U256" s="4">
        <v>100</v>
      </c>
      <c r="V256" s="4">
        <v>10.51</v>
      </c>
      <c r="W256" s="4">
        <v>89.49</v>
      </c>
      <c r="X256" s="4">
        <v>49.83</v>
      </c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</row>
    <row r="257" spans="1:58" x14ac:dyDescent="0.2">
      <c r="A257" s="3"/>
      <c r="B257" s="3" t="str">
        <f>VLOOKUP(D257,[1]Sheet2!B:C,2,FALSE)</f>
        <v>1/4 STR-R3-25hr</v>
      </c>
      <c r="C257" s="4">
        <v>32</v>
      </c>
      <c r="D257" s="4" t="s">
        <v>59</v>
      </c>
      <c r="E257" s="4">
        <v>10.337</v>
      </c>
      <c r="F257" s="4">
        <v>11761</v>
      </c>
      <c r="G257" s="4">
        <v>13942</v>
      </c>
      <c r="H257" s="4">
        <v>18343</v>
      </c>
      <c r="I257" s="4">
        <v>20213</v>
      </c>
      <c r="J257" s="4">
        <v>14980</v>
      </c>
      <c r="K257" s="4">
        <v>14256</v>
      </c>
      <c r="L257" s="4">
        <v>10593</v>
      </c>
      <c r="M257" s="4">
        <v>104087</v>
      </c>
      <c r="N257" s="4">
        <v>11.77</v>
      </c>
      <c r="O257" s="4">
        <v>13.06</v>
      </c>
      <c r="P257" s="4">
        <v>17.3</v>
      </c>
      <c r="Q257" s="4">
        <v>19.350000000000001</v>
      </c>
      <c r="R257" s="4">
        <v>13.95</v>
      </c>
      <c r="S257" s="4">
        <v>13.72</v>
      </c>
      <c r="T257" s="4">
        <v>10.86</v>
      </c>
      <c r="U257" s="4">
        <v>100</v>
      </c>
      <c r="V257" s="4">
        <v>11.77</v>
      </c>
      <c r="W257" s="4">
        <v>88.23</v>
      </c>
      <c r="X257" s="4">
        <v>49.21</v>
      </c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</row>
    <row r="258" spans="1:58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</row>
    <row r="259" spans="1:58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</row>
    <row r="260" spans="1:58" x14ac:dyDescent="0.2">
      <c r="A260" s="2" t="s">
        <v>122</v>
      </c>
      <c r="B260" s="4" t="s">
        <v>1</v>
      </c>
      <c r="C260" s="4" t="s">
        <v>123</v>
      </c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</row>
    <row r="261" spans="1:58" x14ac:dyDescent="0.2">
      <c r="A261" s="3"/>
      <c r="B261" s="4" t="s">
        <v>3</v>
      </c>
      <c r="C261" s="4">
        <v>10.8</v>
      </c>
      <c r="D261" s="4" t="s">
        <v>4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</row>
    <row r="262" spans="1:58" x14ac:dyDescent="0.2">
      <c r="A262" s="3"/>
      <c r="B262" s="4" t="s">
        <v>5</v>
      </c>
      <c r="C262" s="4">
        <v>0.2</v>
      </c>
      <c r="D262" s="4" t="s">
        <v>4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</row>
    <row r="263" spans="1:58" x14ac:dyDescent="0.2">
      <c r="A263" s="3"/>
      <c r="B263" s="4" t="s">
        <v>6</v>
      </c>
      <c r="C263" s="4">
        <v>15</v>
      </c>
      <c r="D263" s="4" t="s">
        <v>7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</row>
    <row r="264" spans="1:58" x14ac:dyDescent="0.2">
      <c r="A264" s="3"/>
      <c r="B264" s="4" t="s">
        <v>8</v>
      </c>
      <c r="C264" s="4" t="s">
        <v>9</v>
      </c>
      <c r="D264" s="4" t="s">
        <v>10</v>
      </c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</row>
    <row r="265" spans="1:58" x14ac:dyDescent="0.2">
      <c r="A265" s="3"/>
      <c r="B265" s="3"/>
      <c r="C265" s="3"/>
      <c r="D265" s="3"/>
      <c r="E265" s="3"/>
      <c r="F265" s="4" t="s">
        <v>11</v>
      </c>
      <c r="G265" s="3"/>
      <c r="H265" s="3"/>
      <c r="I265" s="3"/>
      <c r="J265" s="3"/>
      <c r="K265" s="3"/>
      <c r="L265" s="3"/>
      <c r="M265" s="3"/>
      <c r="N265" s="4" t="s">
        <v>12</v>
      </c>
      <c r="O265" s="3"/>
      <c r="P265" s="3"/>
      <c r="Q265" s="3"/>
      <c r="R265" s="3"/>
      <c r="S265" s="3"/>
      <c r="T265" s="3"/>
      <c r="U265" s="3"/>
      <c r="V265" s="4" t="s">
        <v>13</v>
      </c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</row>
    <row r="266" spans="1:58" x14ac:dyDescent="0.2">
      <c r="A266" s="3"/>
      <c r="B266" s="3"/>
      <c r="C266" s="3"/>
      <c r="D266" s="3"/>
      <c r="E266" s="3"/>
      <c r="F266" s="4" t="s">
        <v>14</v>
      </c>
      <c r="G266" s="4" t="s">
        <v>15</v>
      </c>
      <c r="H266" s="4" t="s">
        <v>16</v>
      </c>
      <c r="I266" s="4" t="s">
        <v>17</v>
      </c>
      <c r="J266" s="4" t="s">
        <v>18</v>
      </c>
      <c r="K266" s="4" t="s">
        <v>19</v>
      </c>
      <c r="L266" s="4" t="s">
        <v>20</v>
      </c>
      <c r="M266" s="4" t="s">
        <v>21</v>
      </c>
      <c r="N266" s="4" t="s">
        <v>14</v>
      </c>
      <c r="O266" s="4" t="s">
        <v>15</v>
      </c>
      <c r="P266" s="4" t="s">
        <v>16</v>
      </c>
      <c r="Q266" s="4" t="s">
        <v>17</v>
      </c>
      <c r="R266" s="4" t="s">
        <v>18</v>
      </c>
      <c r="S266" s="4" t="s">
        <v>19</v>
      </c>
      <c r="T266" s="4" t="s">
        <v>20</v>
      </c>
      <c r="U266" s="4" t="s">
        <v>21</v>
      </c>
      <c r="V266" s="4" t="s">
        <v>22</v>
      </c>
      <c r="W266" s="4" t="s">
        <v>23</v>
      </c>
      <c r="X266" s="4" t="s">
        <v>24</v>
      </c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</row>
    <row r="267" spans="1:58" x14ac:dyDescent="0.2">
      <c r="A267" s="3"/>
      <c r="B267" s="4" t="s">
        <v>25</v>
      </c>
      <c r="C267" s="4" t="s">
        <v>26</v>
      </c>
      <c r="D267" s="4" t="s">
        <v>27</v>
      </c>
      <c r="E267" s="4" t="s">
        <v>28</v>
      </c>
      <c r="F267" s="4">
        <v>191.01973000000001</v>
      </c>
      <c r="G267" s="4">
        <v>192.02307999999999</v>
      </c>
      <c r="H267" s="4">
        <v>193.02644000000001</v>
      </c>
      <c r="I267" s="4">
        <v>194.02978999999999</v>
      </c>
      <c r="J267" s="4">
        <v>195.03315000000001</v>
      </c>
      <c r="K267" s="4">
        <v>196.03649999999999</v>
      </c>
      <c r="L267" s="4">
        <v>197.03986</v>
      </c>
      <c r="M267" s="4" t="s">
        <v>29</v>
      </c>
      <c r="N267" s="4">
        <v>191.01973000000001</v>
      </c>
      <c r="O267" s="4">
        <v>192.02307999999999</v>
      </c>
      <c r="P267" s="4">
        <v>193.02644000000001</v>
      </c>
      <c r="Q267" s="4">
        <v>194.02978999999999</v>
      </c>
      <c r="R267" s="4">
        <v>195.03315000000001</v>
      </c>
      <c r="S267" s="4">
        <v>196.03649999999999</v>
      </c>
      <c r="T267" s="4">
        <v>197.03986</v>
      </c>
      <c r="U267" s="4" t="s">
        <v>29</v>
      </c>
      <c r="V267" s="4" t="s">
        <v>30</v>
      </c>
      <c r="W267" s="4" t="s">
        <v>31</v>
      </c>
      <c r="X267" s="4" t="s">
        <v>32</v>
      </c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</row>
    <row r="268" spans="1:58" s="6" customFormat="1" x14ac:dyDescent="0.2">
      <c r="A268" s="5"/>
      <c r="B268" s="5" t="str">
        <f>VLOOKUP(D268,[1]Sheet2!B:C,2,FALSE)</f>
        <v>no drug-R1-25hr</v>
      </c>
      <c r="C268" s="2">
        <v>36</v>
      </c>
      <c r="D268" s="2" t="s">
        <v>43</v>
      </c>
      <c r="E268" s="2">
        <v>10.875</v>
      </c>
      <c r="F268" s="2">
        <v>660980</v>
      </c>
      <c r="G268" s="2">
        <v>157431</v>
      </c>
      <c r="H268" s="2">
        <v>144818</v>
      </c>
      <c r="I268" s="2">
        <v>62856</v>
      </c>
      <c r="J268" s="2">
        <v>33088</v>
      </c>
      <c r="K268" s="2">
        <v>12519</v>
      </c>
      <c r="L268" s="2">
        <v>4037</v>
      </c>
      <c r="M268" s="2">
        <v>1075727</v>
      </c>
      <c r="N268" s="2">
        <v>66.08</v>
      </c>
      <c r="O268" s="2">
        <v>11.1</v>
      </c>
      <c r="P268" s="2">
        <v>12.87</v>
      </c>
      <c r="Q268" s="2">
        <v>5.5</v>
      </c>
      <c r="R268" s="2">
        <v>2.97</v>
      </c>
      <c r="S268" s="2">
        <v>1.1200000000000001</v>
      </c>
      <c r="T268" s="2">
        <v>0.36</v>
      </c>
      <c r="U268" s="2">
        <v>100</v>
      </c>
      <c r="V268" s="2">
        <v>66.08</v>
      </c>
      <c r="W268" s="2">
        <v>33.92</v>
      </c>
      <c r="X268" s="2">
        <v>12.17</v>
      </c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</row>
    <row r="269" spans="1:58" x14ac:dyDescent="0.2">
      <c r="A269" s="3"/>
      <c r="B269" s="3" t="str">
        <f>VLOOKUP(D269,[1]Sheet2!B:C,2,FALSE)</f>
        <v>no drug-R2-25hr</v>
      </c>
      <c r="C269" s="4">
        <v>36</v>
      </c>
      <c r="D269" s="4" t="s">
        <v>45</v>
      </c>
      <c r="E269" s="4">
        <v>10.875</v>
      </c>
      <c r="F269" s="4">
        <v>626646</v>
      </c>
      <c r="G269" s="4">
        <v>150165</v>
      </c>
      <c r="H269" s="4">
        <v>150549</v>
      </c>
      <c r="I269" s="4">
        <v>71753</v>
      </c>
      <c r="J269" s="4">
        <v>39846</v>
      </c>
      <c r="K269" s="4">
        <v>13808</v>
      </c>
      <c r="L269" s="4">
        <v>4546</v>
      </c>
      <c r="M269" s="4">
        <v>1057312</v>
      </c>
      <c r="N269" s="4">
        <v>63.68</v>
      </c>
      <c r="O269" s="4">
        <v>10.76</v>
      </c>
      <c r="P269" s="4">
        <v>13.73</v>
      </c>
      <c r="Q269" s="4">
        <v>6.48</v>
      </c>
      <c r="R269" s="4">
        <v>3.69</v>
      </c>
      <c r="S269" s="4">
        <v>1.25</v>
      </c>
      <c r="T269" s="4">
        <v>0.41</v>
      </c>
      <c r="U269" s="4">
        <v>100</v>
      </c>
      <c r="V269" s="4">
        <v>63.68</v>
      </c>
      <c r="W269" s="4">
        <v>36.32</v>
      </c>
      <c r="X269" s="4">
        <v>13.52</v>
      </c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</row>
    <row r="270" spans="1:58" x14ac:dyDescent="0.2">
      <c r="A270" s="3"/>
      <c r="B270" s="3" t="str">
        <f>VLOOKUP(D270,[1]Sheet2!B:C,2,FALSE)</f>
        <v>no drug-R3-25hr</v>
      </c>
      <c r="C270" s="4">
        <v>36</v>
      </c>
      <c r="D270" s="4" t="s">
        <v>47</v>
      </c>
      <c r="E270" s="4">
        <v>10.875999999999999</v>
      </c>
      <c r="F270" s="4">
        <v>572017</v>
      </c>
      <c r="G270" s="4">
        <v>120366</v>
      </c>
      <c r="H270" s="4">
        <v>107889</v>
      </c>
      <c r="I270" s="4">
        <v>53043</v>
      </c>
      <c r="J270" s="4">
        <v>29207</v>
      </c>
      <c r="K270" s="4">
        <v>12344</v>
      </c>
      <c r="L270" s="4">
        <v>2037</v>
      </c>
      <c r="M270" s="4">
        <v>896903</v>
      </c>
      <c r="N270" s="4">
        <v>68.63</v>
      </c>
      <c r="O270" s="4">
        <v>9.6300000000000008</v>
      </c>
      <c r="P270" s="4">
        <v>11.33</v>
      </c>
      <c r="Q270" s="4">
        <v>5.67</v>
      </c>
      <c r="R270" s="4">
        <v>3.18</v>
      </c>
      <c r="S270" s="4">
        <v>1.37</v>
      </c>
      <c r="T270" s="4">
        <v>0.19</v>
      </c>
      <c r="U270" s="4">
        <v>100</v>
      </c>
      <c r="V270" s="4">
        <v>68.63</v>
      </c>
      <c r="W270" s="4">
        <v>31.37</v>
      </c>
      <c r="X270" s="4">
        <v>11.66</v>
      </c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</row>
    <row r="271" spans="1:58" x14ac:dyDescent="0.2">
      <c r="A271" s="3"/>
      <c r="B271" s="3" t="str">
        <f>VLOOKUP(D271,[1]Sheet2!B:C,2,FALSE)</f>
        <v>1/4 NOR-R1-25hr</v>
      </c>
      <c r="C271" s="4">
        <v>36</v>
      </c>
      <c r="D271" s="4" t="s">
        <v>49</v>
      </c>
      <c r="E271" s="4">
        <v>10.872999999999999</v>
      </c>
      <c r="F271" s="4">
        <v>614949</v>
      </c>
      <c r="G271" s="4">
        <v>162511</v>
      </c>
      <c r="H271" s="4">
        <v>171068</v>
      </c>
      <c r="I271" s="4">
        <v>77300</v>
      </c>
      <c r="J271" s="4">
        <v>44348</v>
      </c>
      <c r="K271" s="4">
        <v>15736</v>
      </c>
      <c r="L271" s="4">
        <v>2651</v>
      </c>
      <c r="M271" s="4">
        <v>1088563</v>
      </c>
      <c r="N271" s="4">
        <v>60.65</v>
      </c>
      <c r="O271" s="4">
        <v>11.72</v>
      </c>
      <c r="P271" s="4">
        <v>15.33</v>
      </c>
      <c r="Q271" s="4">
        <v>6.72</v>
      </c>
      <c r="R271" s="4">
        <v>3.98</v>
      </c>
      <c r="S271" s="4">
        <v>1.4</v>
      </c>
      <c r="T271" s="4">
        <v>0.19</v>
      </c>
      <c r="U271" s="4">
        <v>100</v>
      </c>
      <c r="V271" s="4">
        <v>60.65</v>
      </c>
      <c r="W271" s="4">
        <v>39.35</v>
      </c>
      <c r="X271" s="4">
        <v>14.44</v>
      </c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</row>
    <row r="272" spans="1:58" x14ac:dyDescent="0.2">
      <c r="A272" s="3"/>
      <c r="B272" s="3" t="str">
        <f>VLOOKUP(D272,[1]Sheet2!B:C,2,FALSE)</f>
        <v>1/4 NOR-R2-25hr</v>
      </c>
      <c r="C272" s="4">
        <v>36</v>
      </c>
      <c r="D272" s="4" t="s">
        <v>51</v>
      </c>
      <c r="E272" s="4">
        <v>10.872</v>
      </c>
      <c r="F272" s="4">
        <v>590491</v>
      </c>
      <c r="G272" s="4">
        <v>169566</v>
      </c>
      <c r="H272" s="4">
        <v>175390</v>
      </c>
      <c r="I272" s="4">
        <v>82495</v>
      </c>
      <c r="J272" s="4">
        <v>46024</v>
      </c>
      <c r="K272" s="4">
        <v>16546</v>
      </c>
      <c r="L272" s="4">
        <v>4645</v>
      </c>
      <c r="M272" s="4">
        <v>1085159</v>
      </c>
      <c r="N272" s="4">
        <v>58.37</v>
      </c>
      <c r="O272" s="4">
        <v>12.61</v>
      </c>
      <c r="P272" s="4">
        <v>15.78</v>
      </c>
      <c r="Q272" s="4">
        <v>7.23</v>
      </c>
      <c r="R272" s="4">
        <v>4.1399999999999997</v>
      </c>
      <c r="S272" s="4">
        <v>1.47</v>
      </c>
      <c r="T272" s="4">
        <v>0.4</v>
      </c>
      <c r="U272" s="4">
        <v>100</v>
      </c>
      <c r="V272" s="4">
        <v>58.37</v>
      </c>
      <c r="W272" s="4">
        <v>41.63</v>
      </c>
      <c r="X272" s="4">
        <v>15.36</v>
      </c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</row>
    <row r="273" spans="1:58" x14ac:dyDescent="0.2">
      <c r="A273" s="3"/>
      <c r="B273" s="3" t="str">
        <f>VLOOKUP(D273,[1]Sheet2!B:C,2,FALSE)</f>
        <v>1/4 NOR-R3-25hr</v>
      </c>
      <c r="C273" s="4">
        <v>36</v>
      </c>
      <c r="D273" s="4" t="s">
        <v>53</v>
      </c>
      <c r="E273" s="4">
        <v>10.871</v>
      </c>
      <c r="F273" s="4">
        <v>474908</v>
      </c>
      <c r="G273" s="4">
        <v>151059</v>
      </c>
      <c r="H273" s="4">
        <v>163457</v>
      </c>
      <c r="I273" s="4">
        <v>73266</v>
      </c>
      <c r="J273" s="4">
        <v>42101</v>
      </c>
      <c r="K273" s="4">
        <v>16680</v>
      </c>
      <c r="L273" s="4">
        <v>5013</v>
      </c>
      <c r="M273" s="4">
        <v>926484</v>
      </c>
      <c r="N273" s="4">
        <v>54.92</v>
      </c>
      <c r="O273" s="4">
        <v>13.54</v>
      </c>
      <c r="P273" s="4">
        <v>17.38</v>
      </c>
      <c r="Q273" s="4">
        <v>7.46</v>
      </c>
      <c r="R273" s="4">
        <v>4.42</v>
      </c>
      <c r="S273" s="4">
        <v>1.76</v>
      </c>
      <c r="T273" s="4">
        <v>0.52</v>
      </c>
      <c r="U273" s="4">
        <v>100</v>
      </c>
      <c r="V273" s="4">
        <v>54.92</v>
      </c>
      <c r="W273" s="4">
        <v>45.08</v>
      </c>
      <c r="X273" s="4">
        <v>16.71</v>
      </c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</row>
    <row r="274" spans="1:58" x14ac:dyDescent="0.2">
      <c r="A274" s="3"/>
      <c r="B274" s="3" t="str">
        <f>VLOOKUP(D274,[1]Sheet2!B:C,2,FALSE)</f>
        <v>1/4 STR-R1-25hr</v>
      </c>
      <c r="C274" s="4">
        <v>36</v>
      </c>
      <c r="D274" s="4" t="s">
        <v>55</v>
      </c>
      <c r="E274" s="4">
        <v>10.872</v>
      </c>
      <c r="F274" s="4">
        <v>700525</v>
      </c>
      <c r="G274" s="4">
        <v>219228</v>
      </c>
      <c r="H274" s="4">
        <v>223045</v>
      </c>
      <c r="I274" s="4">
        <v>96441</v>
      </c>
      <c r="J274" s="4">
        <v>48849</v>
      </c>
      <c r="K274" s="4">
        <v>15993</v>
      </c>
      <c r="L274" s="4">
        <v>4292</v>
      </c>
      <c r="M274" s="4">
        <v>1308371</v>
      </c>
      <c r="N274" s="4">
        <v>57.44</v>
      </c>
      <c r="O274" s="4">
        <v>13.89</v>
      </c>
      <c r="P274" s="4">
        <v>16.71</v>
      </c>
      <c r="Q274" s="4">
        <v>6.94</v>
      </c>
      <c r="R274" s="4">
        <v>3.58</v>
      </c>
      <c r="S274" s="4">
        <v>1.1499999999999999</v>
      </c>
      <c r="T274" s="4">
        <v>0.3</v>
      </c>
      <c r="U274" s="4">
        <v>100</v>
      </c>
      <c r="V274" s="4">
        <v>57.44</v>
      </c>
      <c r="W274" s="4">
        <v>42.56</v>
      </c>
      <c r="X274" s="4">
        <v>15</v>
      </c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</row>
    <row r="275" spans="1:58" x14ac:dyDescent="0.2">
      <c r="A275" s="3"/>
      <c r="B275" s="3" t="str">
        <f>VLOOKUP(D275,[1]Sheet2!B:C,2,FALSE)</f>
        <v>1/4 STR-R2-25hr</v>
      </c>
      <c r="C275" s="4">
        <v>36</v>
      </c>
      <c r="D275" s="4" t="s">
        <v>57</v>
      </c>
      <c r="E275" s="4">
        <v>10.869</v>
      </c>
      <c r="F275" s="4">
        <v>610378</v>
      </c>
      <c r="G275" s="4">
        <v>182610</v>
      </c>
      <c r="H275" s="4">
        <v>167151</v>
      </c>
      <c r="I275" s="4">
        <v>74011</v>
      </c>
      <c r="J275" s="4">
        <v>38012</v>
      </c>
      <c r="K275" s="4">
        <v>10824</v>
      </c>
      <c r="L275" s="4">
        <v>2758</v>
      </c>
      <c r="M275" s="4">
        <v>1085743</v>
      </c>
      <c r="N275" s="4">
        <v>60.37</v>
      </c>
      <c r="O275" s="4">
        <v>13.81</v>
      </c>
      <c r="P275" s="4">
        <v>14.88</v>
      </c>
      <c r="Q275" s="4">
        <v>6.42</v>
      </c>
      <c r="R275" s="4">
        <v>3.38</v>
      </c>
      <c r="S275" s="4">
        <v>0.92</v>
      </c>
      <c r="T275" s="4">
        <v>0.22</v>
      </c>
      <c r="U275" s="4">
        <v>100</v>
      </c>
      <c r="V275" s="4">
        <v>60.37</v>
      </c>
      <c r="W275" s="4">
        <v>39.630000000000003</v>
      </c>
      <c r="X275" s="4">
        <v>13.71</v>
      </c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</row>
    <row r="276" spans="1:58" x14ac:dyDescent="0.2">
      <c r="A276" s="3"/>
      <c r="B276" s="3" t="str">
        <f>VLOOKUP(D276,[1]Sheet2!B:C,2,FALSE)</f>
        <v>1/4 STR-R3-25hr</v>
      </c>
      <c r="C276" s="4">
        <v>36</v>
      </c>
      <c r="D276" s="4" t="s">
        <v>59</v>
      </c>
      <c r="E276" s="4">
        <v>10.884</v>
      </c>
      <c r="F276" s="4">
        <v>214871</v>
      </c>
      <c r="G276" s="4">
        <v>66981</v>
      </c>
      <c r="H276" s="4">
        <v>68766</v>
      </c>
      <c r="I276" s="4">
        <v>29682</v>
      </c>
      <c r="J276" s="4">
        <v>15316</v>
      </c>
      <c r="K276" s="4">
        <v>5552</v>
      </c>
      <c r="L276" s="4">
        <v>1534</v>
      </c>
      <c r="M276" s="4">
        <v>402702</v>
      </c>
      <c r="N276" s="4">
        <v>57.23</v>
      </c>
      <c r="O276" s="4">
        <v>13.77</v>
      </c>
      <c r="P276" s="4">
        <v>16.739999999999998</v>
      </c>
      <c r="Q276" s="4">
        <v>6.93</v>
      </c>
      <c r="R276" s="4">
        <v>3.65</v>
      </c>
      <c r="S276" s="4">
        <v>1.32</v>
      </c>
      <c r="T276" s="4">
        <v>0.35</v>
      </c>
      <c r="U276" s="4">
        <v>100</v>
      </c>
      <c r="V276" s="4">
        <v>57.23</v>
      </c>
      <c r="W276" s="4">
        <v>42.77</v>
      </c>
      <c r="X276" s="4">
        <v>15.23</v>
      </c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</row>
    <row r="277" spans="1:58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</row>
    <row r="278" spans="1:58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</row>
    <row r="279" spans="1:58" x14ac:dyDescent="0.2">
      <c r="A279" s="2" t="s">
        <v>124</v>
      </c>
      <c r="B279" s="4" t="s">
        <v>1</v>
      </c>
      <c r="C279" s="4" t="s">
        <v>125</v>
      </c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</row>
    <row r="280" spans="1:58" x14ac:dyDescent="0.2">
      <c r="A280" s="3"/>
      <c r="B280" s="4" t="s">
        <v>3</v>
      </c>
      <c r="C280" s="4">
        <v>19.100000000000001</v>
      </c>
      <c r="D280" s="4" t="s">
        <v>4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</row>
    <row r="281" spans="1:58" x14ac:dyDescent="0.2">
      <c r="A281" s="3"/>
      <c r="B281" s="4" t="s">
        <v>5</v>
      </c>
      <c r="C281" s="4">
        <v>0.2</v>
      </c>
      <c r="D281" s="4" t="s">
        <v>4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</row>
    <row r="282" spans="1:58" x14ac:dyDescent="0.2">
      <c r="A282" s="3"/>
      <c r="B282" s="4" t="s">
        <v>6</v>
      </c>
      <c r="C282" s="4">
        <v>15</v>
      </c>
      <c r="D282" s="4" t="s">
        <v>7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</row>
    <row r="283" spans="1:58" x14ac:dyDescent="0.2">
      <c r="A283" s="3"/>
      <c r="B283" s="4" t="s">
        <v>8</v>
      </c>
      <c r="C283" s="4" t="s">
        <v>9</v>
      </c>
      <c r="D283" s="4" t="s">
        <v>10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</row>
    <row r="284" spans="1:58" x14ac:dyDescent="0.2">
      <c r="A284" s="3"/>
      <c r="B284" s="3"/>
      <c r="C284" s="3"/>
      <c r="D284" s="3"/>
      <c r="E284" s="3"/>
      <c r="F284" s="4" t="s">
        <v>11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4" t="s">
        <v>12</v>
      </c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4" t="s">
        <v>13</v>
      </c>
      <c r="BE284" s="3"/>
      <c r="BF284" s="3"/>
    </row>
    <row r="285" spans="1:58" x14ac:dyDescent="0.2">
      <c r="A285" s="3"/>
      <c r="B285" s="3"/>
      <c r="C285" s="3"/>
      <c r="D285" s="3"/>
      <c r="E285" s="3"/>
      <c r="F285" s="4" t="s">
        <v>14</v>
      </c>
      <c r="G285" s="4" t="s">
        <v>15</v>
      </c>
      <c r="H285" s="4" t="s">
        <v>16</v>
      </c>
      <c r="I285" s="4" t="s">
        <v>17</v>
      </c>
      <c r="J285" s="4" t="s">
        <v>18</v>
      </c>
      <c r="K285" s="4" t="s">
        <v>19</v>
      </c>
      <c r="L285" s="4" t="s">
        <v>20</v>
      </c>
      <c r="M285" s="4" t="s">
        <v>96</v>
      </c>
      <c r="N285" s="4" t="s">
        <v>97</v>
      </c>
      <c r="O285" s="4" t="s">
        <v>98</v>
      </c>
      <c r="P285" s="4" t="s">
        <v>99</v>
      </c>
      <c r="Q285" s="4" t="s">
        <v>100</v>
      </c>
      <c r="R285" s="4" t="s">
        <v>101</v>
      </c>
      <c r="S285" s="4" t="s">
        <v>126</v>
      </c>
      <c r="T285" s="4" t="s">
        <v>127</v>
      </c>
      <c r="U285" s="4" t="s">
        <v>128</v>
      </c>
      <c r="V285" s="4" t="s">
        <v>129</v>
      </c>
      <c r="W285" s="4" t="s">
        <v>130</v>
      </c>
      <c r="X285" s="4" t="s">
        <v>131</v>
      </c>
      <c r="Y285" s="4" t="s">
        <v>132</v>
      </c>
      <c r="Z285" s="4" t="s">
        <v>133</v>
      </c>
      <c r="AA285" s="4" t="s">
        <v>134</v>
      </c>
      <c r="AB285" s="4" t="s">
        <v>135</v>
      </c>
      <c r="AC285" s="4" t="s">
        <v>136</v>
      </c>
      <c r="AD285" s="4" t="s">
        <v>21</v>
      </c>
      <c r="AE285" s="4" t="s">
        <v>14</v>
      </c>
      <c r="AF285" s="4" t="s">
        <v>15</v>
      </c>
      <c r="AG285" s="4" t="s">
        <v>16</v>
      </c>
      <c r="AH285" s="4" t="s">
        <v>17</v>
      </c>
      <c r="AI285" s="4" t="s">
        <v>18</v>
      </c>
      <c r="AJ285" s="4" t="s">
        <v>19</v>
      </c>
      <c r="AK285" s="4" t="s">
        <v>20</v>
      </c>
      <c r="AL285" s="4" t="s">
        <v>96</v>
      </c>
      <c r="AM285" s="4" t="s">
        <v>97</v>
      </c>
      <c r="AN285" s="4" t="s">
        <v>98</v>
      </c>
      <c r="AO285" s="4" t="s">
        <v>99</v>
      </c>
      <c r="AP285" s="4" t="s">
        <v>100</v>
      </c>
      <c r="AQ285" s="4" t="s">
        <v>101</v>
      </c>
      <c r="AR285" s="4" t="s">
        <v>126</v>
      </c>
      <c r="AS285" s="4" t="s">
        <v>127</v>
      </c>
      <c r="AT285" s="4" t="s">
        <v>128</v>
      </c>
      <c r="AU285" s="4" t="s">
        <v>129</v>
      </c>
      <c r="AV285" s="4" t="s">
        <v>130</v>
      </c>
      <c r="AW285" s="4" t="s">
        <v>131</v>
      </c>
      <c r="AX285" s="4" t="s">
        <v>132</v>
      </c>
      <c r="AY285" s="4" t="s">
        <v>133</v>
      </c>
      <c r="AZ285" s="4" t="s">
        <v>134</v>
      </c>
      <c r="BA285" s="4" t="s">
        <v>135</v>
      </c>
      <c r="BB285" s="4" t="s">
        <v>136</v>
      </c>
      <c r="BC285" s="4" t="s">
        <v>21</v>
      </c>
      <c r="BD285" s="4" t="s">
        <v>22</v>
      </c>
      <c r="BE285" s="4" t="s">
        <v>23</v>
      </c>
      <c r="BF285" s="4" t="s">
        <v>24</v>
      </c>
    </row>
    <row r="286" spans="1:58" x14ac:dyDescent="0.2">
      <c r="A286" s="3"/>
      <c r="B286" s="4" t="s">
        <v>25</v>
      </c>
      <c r="C286" s="4" t="s">
        <v>26</v>
      </c>
      <c r="D286" s="4" t="s">
        <v>27</v>
      </c>
      <c r="E286" s="4" t="s">
        <v>28</v>
      </c>
      <c r="F286" s="4">
        <v>808.11850000000004</v>
      </c>
      <c r="G286" s="4">
        <v>809.12184999999999</v>
      </c>
      <c r="H286" s="4">
        <v>810.12521000000004</v>
      </c>
      <c r="I286" s="4">
        <v>811.12855999999999</v>
      </c>
      <c r="J286" s="4">
        <v>812.13192000000004</v>
      </c>
      <c r="K286" s="4">
        <v>813.13526999999999</v>
      </c>
      <c r="L286" s="4">
        <v>814.13863000000003</v>
      </c>
      <c r="M286" s="4">
        <v>815.14197999999999</v>
      </c>
      <c r="N286" s="4">
        <v>816.14534000000003</v>
      </c>
      <c r="O286" s="4">
        <v>817.14868999999999</v>
      </c>
      <c r="P286" s="4">
        <v>818.15204000000006</v>
      </c>
      <c r="Q286" s="4">
        <v>819.15539999999999</v>
      </c>
      <c r="R286" s="4">
        <v>820.15875000000005</v>
      </c>
      <c r="S286" s="4">
        <v>821.16210999999998</v>
      </c>
      <c r="T286" s="4">
        <v>822.16546000000005</v>
      </c>
      <c r="U286" s="4">
        <v>823.16881999999998</v>
      </c>
      <c r="V286" s="4">
        <v>824.17217000000005</v>
      </c>
      <c r="W286" s="4">
        <v>825.17552999999998</v>
      </c>
      <c r="X286" s="4">
        <v>826.17888000000005</v>
      </c>
      <c r="Y286" s="4">
        <v>827.18223999999998</v>
      </c>
      <c r="Z286" s="4">
        <v>828.18559000000005</v>
      </c>
      <c r="AA286" s="4">
        <v>829.18894999999998</v>
      </c>
      <c r="AB286" s="4">
        <v>830.19230000000005</v>
      </c>
      <c r="AC286" s="4">
        <v>831.19565999999998</v>
      </c>
      <c r="AD286" s="4" t="s">
        <v>29</v>
      </c>
      <c r="AE286" s="4">
        <v>808.11850000000004</v>
      </c>
      <c r="AF286" s="4">
        <v>809.12184999999999</v>
      </c>
      <c r="AG286" s="4">
        <v>810.12521000000004</v>
      </c>
      <c r="AH286" s="4">
        <v>811.12855999999999</v>
      </c>
      <c r="AI286" s="4">
        <v>812.13192000000004</v>
      </c>
      <c r="AJ286" s="4">
        <v>813.13526999999999</v>
      </c>
      <c r="AK286" s="4">
        <v>814.13863000000003</v>
      </c>
      <c r="AL286" s="4">
        <v>815.14197999999999</v>
      </c>
      <c r="AM286" s="4">
        <v>816.14534000000003</v>
      </c>
      <c r="AN286" s="4">
        <v>817.14868999999999</v>
      </c>
      <c r="AO286" s="4">
        <v>818.15204000000006</v>
      </c>
      <c r="AP286" s="4">
        <v>819.15539999999999</v>
      </c>
      <c r="AQ286" s="4">
        <v>820.15875000000005</v>
      </c>
      <c r="AR286" s="4">
        <v>821.16210999999998</v>
      </c>
      <c r="AS286" s="4">
        <v>822.16546000000005</v>
      </c>
      <c r="AT286" s="4">
        <v>823.16881999999998</v>
      </c>
      <c r="AU286" s="4">
        <v>824.17217000000005</v>
      </c>
      <c r="AV286" s="4">
        <v>825.17552999999998</v>
      </c>
      <c r="AW286" s="4">
        <v>826.17888000000005</v>
      </c>
      <c r="AX286" s="4">
        <v>827.18223999999998</v>
      </c>
      <c r="AY286" s="4">
        <v>828.18559000000005</v>
      </c>
      <c r="AZ286" s="4">
        <v>829.18894999999998</v>
      </c>
      <c r="BA286" s="4">
        <v>830.19230000000005</v>
      </c>
      <c r="BB286" s="4">
        <v>831.19565999999998</v>
      </c>
      <c r="BC286" s="4" t="s">
        <v>29</v>
      </c>
      <c r="BD286" s="4" t="s">
        <v>30</v>
      </c>
      <c r="BE286" s="4" t="s">
        <v>31</v>
      </c>
      <c r="BF286" s="4" t="s">
        <v>32</v>
      </c>
    </row>
    <row r="287" spans="1:58" x14ac:dyDescent="0.2">
      <c r="A287" s="3"/>
      <c r="B287" s="3"/>
      <c r="C287" s="4">
        <v>40</v>
      </c>
      <c r="D287" s="4" t="s">
        <v>33</v>
      </c>
      <c r="E287" s="4">
        <v>19.068000000000001</v>
      </c>
      <c r="F287" s="4">
        <v>3094</v>
      </c>
      <c r="G287" s="4">
        <v>0</v>
      </c>
      <c r="H287" s="4">
        <v>3191</v>
      </c>
      <c r="I287" s="4">
        <v>0</v>
      </c>
      <c r="J287" s="4">
        <v>0</v>
      </c>
      <c r="K287" s="4">
        <v>2483</v>
      </c>
      <c r="L287" s="4">
        <v>0</v>
      </c>
      <c r="M287" s="4">
        <v>1813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1549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12130</v>
      </c>
      <c r="AE287" s="4">
        <v>25.41</v>
      </c>
      <c r="AF287" s="4">
        <v>0</v>
      </c>
      <c r="AG287" s="4">
        <v>23.57</v>
      </c>
      <c r="AH287" s="4">
        <v>0</v>
      </c>
      <c r="AI287" s="4">
        <v>0</v>
      </c>
      <c r="AJ287" s="4">
        <v>21.35</v>
      </c>
      <c r="AK287" s="4">
        <v>0</v>
      </c>
      <c r="AL287" s="4">
        <v>14.03</v>
      </c>
      <c r="AM287" s="4">
        <v>0</v>
      </c>
      <c r="AN287" s="4">
        <v>0</v>
      </c>
      <c r="AO287" s="4">
        <v>0</v>
      </c>
      <c r="AP287" s="4">
        <v>0</v>
      </c>
      <c r="AQ287" s="4">
        <v>0</v>
      </c>
      <c r="AR287" s="4">
        <v>0</v>
      </c>
      <c r="AS287" s="4">
        <v>0</v>
      </c>
      <c r="AT287" s="4">
        <v>15.63</v>
      </c>
      <c r="AU287" s="4">
        <v>0</v>
      </c>
      <c r="AV287" s="4">
        <v>0</v>
      </c>
      <c r="AW287" s="4">
        <v>0</v>
      </c>
      <c r="AX287" s="4">
        <v>0</v>
      </c>
      <c r="AY287" s="4">
        <v>0</v>
      </c>
      <c r="AZ287" s="4">
        <v>0</v>
      </c>
      <c r="BA287" s="4">
        <v>0</v>
      </c>
      <c r="BB287" s="4">
        <v>0</v>
      </c>
      <c r="BC287" s="4">
        <v>100</v>
      </c>
      <c r="BD287" s="4">
        <v>25.41</v>
      </c>
      <c r="BE287" s="4">
        <v>74.59</v>
      </c>
      <c r="BF287" s="4">
        <v>21.16</v>
      </c>
    </row>
    <row r="288" spans="1:58" x14ac:dyDescent="0.2">
      <c r="A288" s="3"/>
      <c r="B288" s="3"/>
      <c r="C288" s="4">
        <v>40</v>
      </c>
      <c r="D288" s="4" t="s">
        <v>34</v>
      </c>
      <c r="E288" s="4">
        <v>19.067</v>
      </c>
      <c r="F288" s="4">
        <v>2602</v>
      </c>
      <c r="G288" s="4">
        <v>4531</v>
      </c>
      <c r="H288" s="4">
        <v>2656</v>
      </c>
      <c r="I288" s="4">
        <v>0</v>
      </c>
      <c r="J288" s="4">
        <v>1940</v>
      </c>
      <c r="K288" s="4">
        <v>2670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2554</v>
      </c>
      <c r="AA288" s="4">
        <v>0</v>
      </c>
      <c r="AB288" s="4">
        <v>0</v>
      </c>
      <c r="AC288" s="4">
        <v>0</v>
      </c>
      <c r="AD288" s="4">
        <v>16953</v>
      </c>
      <c r="AE288" s="4">
        <v>18.09</v>
      </c>
      <c r="AF288" s="4">
        <v>26.28</v>
      </c>
      <c r="AG288" s="4">
        <v>7.67</v>
      </c>
      <c r="AH288" s="4">
        <v>0</v>
      </c>
      <c r="AI288" s="4">
        <v>11.48</v>
      </c>
      <c r="AJ288" s="4">
        <v>14.85</v>
      </c>
      <c r="AK288" s="4">
        <v>0</v>
      </c>
      <c r="AL288" s="4">
        <v>0</v>
      </c>
      <c r="AM288" s="4">
        <v>0</v>
      </c>
      <c r="AN288" s="4">
        <v>0</v>
      </c>
      <c r="AO288" s="4">
        <v>0</v>
      </c>
      <c r="AP288" s="4">
        <v>0</v>
      </c>
      <c r="AQ288" s="4">
        <v>0</v>
      </c>
      <c r="AR288" s="4">
        <v>0</v>
      </c>
      <c r="AS288" s="4">
        <v>0</v>
      </c>
      <c r="AT288" s="4">
        <v>0</v>
      </c>
      <c r="AU288" s="4">
        <v>0</v>
      </c>
      <c r="AV288" s="4">
        <v>0</v>
      </c>
      <c r="AW288" s="4">
        <v>0</v>
      </c>
      <c r="AX288" s="4">
        <v>0</v>
      </c>
      <c r="AY288" s="4">
        <v>21.63</v>
      </c>
      <c r="AZ288" s="4">
        <v>0</v>
      </c>
      <c r="BA288" s="4">
        <v>0</v>
      </c>
      <c r="BB288" s="4">
        <v>0</v>
      </c>
      <c r="BC288" s="4">
        <v>100</v>
      </c>
      <c r="BD288" s="4">
        <v>18.09</v>
      </c>
      <c r="BE288" s="4">
        <v>81.91</v>
      </c>
      <c r="BF288" s="4">
        <v>25.84</v>
      </c>
    </row>
    <row r="289" spans="1:58" x14ac:dyDescent="0.2">
      <c r="A289" s="3"/>
      <c r="B289" s="3"/>
      <c r="C289" s="4">
        <v>40</v>
      </c>
      <c r="D289" s="4" t="s">
        <v>35</v>
      </c>
      <c r="E289" s="4">
        <v>19.05</v>
      </c>
      <c r="F289" s="4">
        <v>0</v>
      </c>
      <c r="G289" s="4">
        <v>3683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1411</v>
      </c>
      <c r="AB289" s="4">
        <v>0</v>
      </c>
      <c r="AC289" s="4">
        <v>0</v>
      </c>
      <c r="AD289" s="4">
        <v>5094</v>
      </c>
      <c r="AE289" s="4">
        <v>0</v>
      </c>
      <c r="AF289" s="4">
        <v>66.36</v>
      </c>
      <c r="AG289" s="4">
        <v>0</v>
      </c>
      <c r="AH289" s="4">
        <v>0</v>
      </c>
      <c r="AI289" s="4">
        <v>0</v>
      </c>
      <c r="AJ289" s="4">
        <v>0</v>
      </c>
      <c r="AK289" s="4">
        <v>0</v>
      </c>
      <c r="AL289" s="4">
        <v>0</v>
      </c>
      <c r="AM289" s="4">
        <v>0</v>
      </c>
      <c r="AN289" s="4">
        <v>0</v>
      </c>
      <c r="AO289" s="4">
        <v>0</v>
      </c>
      <c r="AP289" s="4">
        <v>0</v>
      </c>
      <c r="AQ289" s="4">
        <v>0</v>
      </c>
      <c r="AR289" s="4">
        <v>0</v>
      </c>
      <c r="AS289" s="4">
        <v>0</v>
      </c>
      <c r="AT289" s="4">
        <v>0</v>
      </c>
      <c r="AU289" s="4">
        <v>0</v>
      </c>
      <c r="AV289" s="4">
        <v>0</v>
      </c>
      <c r="AW289" s="4">
        <v>0</v>
      </c>
      <c r="AX289" s="4">
        <v>0</v>
      </c>
      <c r="AY289" s="4">
        <v>0</v>
      </c>
      <c r="AZ289" s="4">
        <v>33.64</v>
      </c>
      <c r="BA289" s="4">
        <v>0</v>
      </c>
      <c r="BB289" s="4">
        <v>0</v>
      </c>
      <c r="BC289" s="4">
        <v>100</v>
      </c>
      <c r="BD289" s="4">
        <v>0</v>
      </c>
      <c r="BE289" s="4">
        <v>100</v>
      </c>
      <c r="BF289" s="4">
        <v>33.6</v>
      </c>
    </row>
    <row r="290" spans="1:58" x14ac:dyDescent="0.2">
      <c r="A290" s="3"/>
      <c r="B290" s="3"/>
      <c r="C290" s="4">
        <v>40</v>
      </c>
      <c r="D290" s="4" t="s">
        <v>36</v>
      </c>
      <c r="E290" s="4">
        <v>19.068999999999999</v>
      </c>
      <c r="F290" s="4">
        <v>2274</v>
      </c>
      <c r="G290" s="4">
        <v>3179</v>
      </c>
      <c r="H290" s="4">
        <v>0</v>
      </c>
      <c r="I290" s="4">
        <v>0</v>
      </c>
      <c r="J290" s="4">
        <v>1565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7018</v>
      </c>
      <c r="AE290" s="4">
        <v>37.51</v>
      </c>
      <c r="AF290" s="4">
        <v>38.08</v>
      </c>
      <c r="AG290" s="4">
        <v>0</v>
      </c>
      <c r="AH290" s="4">
        <v>0</v>
      </c>
      <c r="AI290" s="4">
        <v>24.41</v>
      </c>
      <c r="AJ290" s="4">
        <v>0</v>
      </c>
      <c r="AK290" s="4">
        <v>0</v>
      </c>
      <c r="AL290" s="4">
        <v>0</v>
      </c>
      <c r="AM290" s="4">
        <v>0</v>
      </c>
      <c r="AN290" s="4">
        <v>0</v>
      </c>
      <c r="AO290" s="4">
        <v>0</v>
      </c>
      <c r="AP290" s="4">
        <v>0</v>
      </c>
      <c r="AQ290" s="4">
        <v>0</v>
      </c>
      <c r="AR290" s="4">
        <v>0</v>
      </c>
      <c r="AS290" s="4">
        <v>0</v>
      </c>
      <c r="AT290" s="4">
        <v>0</v>
      </c>
      <c r="AU290" s="4">
        <v>0</v>
      </c>
      <c r="AV290" s="4">
        <v>0</v>
      </c>
      <c r="AW290" s="4">
        <v>0</v>
      </c>
      <c r="AX290" s="4">
        <v>0</v>
      </c>
      <c r="AY290" s="4">
        <v>0</v>
      </c>
      <c r="AZ290" s="4">
        <v>0</v>
      </c>
      <c r="BA290" s="4">
        <v>0</v>
      </c>
      <c r="BB290" s="4">
        <v>0</v>
      </c>
      <c r="BC290" s="4">
        <v>100</v>
      </c>
      <c r="BD290" s="4">
        <v>37.51</v>
      </c>
      <c r="BE290" s="4">
        <v>62.49</v>
      </c>
      <c r="BF290" s="4">
        <v>5.9</v>
      </c>
    </row>
    <row r="291" spans="1:58" x14ac:dyDescent="0.2">
      <c r="A291" s="3"/>
      <c r="B291" s="3"/>
      <c r="C291" s="4">
        <v>40</v>
      </c>
      <c r="D291" s="4" t="s">
        <v>37</v>
      </c>
      <c r="E291" s="4">
        <v>19.081</v>
      </c>
      <c r="F291" s="4">
        <v>2403</v>
      </c>
      <c r="G291" s="4">
        <v>0</v>
      </c>
      <c r="H291" s="4">
        <v>0</v>
      </c>
      <c r="I291" s="4">
        <v>4146</v>
      </c>
      <c r="J291" s="4">
        <v>0</v>
      </c>
      <c r="K291" s="4">
        <v>0</v>
      </c>
      <c r="L291" s="4">
        <v>0</v>
      </c>
      <c r="M291" s="4">
        <v>2420</v>
      </c>
      <c r="N291" s="4">
        <v>0</v>
      </c>
      <c r="O291" s="4">
        <v>3050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1542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965</v>
      </c>
      <c r="AB291" s="4">
        <v>0</v>
      </c>
      <c r="AC291" s="4">
        <v>0</v>
      </c>
      <c r="AD291" s="4">
        <v>14526</v>
      </c>
      <c r="AE291" s="4">
        <v>15.19</v>
      </c>
      <c r="AF291" s="4">
        <v>0</v>
      </c>
      <c r="AG291" s="4">
        <v>0</v>
      </c>
      <c r="AH291" s="4">
        <v>27.06</v>
      </c>
      <c r="AI291" s="4">
        <v>0</v>
      </c>
      <c r="AJ291" s="4">
        <v>0</v>
      </c>
      <c r="AK291" s="4">
        <v>0</v>
      </c>
      <c r="AL291" s="4">
        <v>17.04</v>
      </c>
      <c r="AM291" s="4">
        <v>0</v>
      </c>
      <c r="AN291" s="4">
        <v>20.37</v>
      </c>
      <c r="AO291" s="4">
        <v>0</v>
      </c>
      <c r="AP291" s="4">
        <v>0</v>
      </c>
      <c r="AQ291" s="4">
        <v>0</v>
      </c>
      <c r="AR291" s="4">
        <v>0</v>
      </c>
      <c r="AS291" s="4">
        <v>0</v>
      </c>
      <c r="AT291" s="4">
        <v>12.15</v>
      </c>
      <c r="AU291" s="4">
        <v>0</v>
      </c>
      <c r="AV291" s="4">
        <v>0</v>
      </c>
      <c r="AW291" s="4">
        <v>0</v>
      </c>
      <c r="AX291" s="4">
        <v>0</v>
      </c>
      <c r="AY291" s="4">
        <v>0</v>
      </c>
      <c r="AZ291" s="4">
        <v>8.19</v>
      </c>
      <c r="BA291" s="4">
        <v>0</v>
      </c>
      <c r="BB291" s="4">
        <v>0</v>
      </c>
      <c r="BC291" s="4">
        <v>100</v>
      </c>
      <c r="BD291" s="4">
        <v>15.19</v>
      </c>
      <c r="BE291" s="4">
        <v>84.81</v>
      </c>
      <c r="BF291" s="4">
        <v>32.090000000000003</v>
      </c>
    </row>
    <row r="292" spans="1:58" x14ac:dyDescent="0.2">
      <c r="A292" s="3"/>
      <c r="B292" s="3"/>
      <c r="C292" s="4">
        <v>40</v>
      </c>
      <c r="D292" s="4" t="s">
        <v>38</v>
      </c>
      <c r="E292" s="4">
        <v>19.081</v>
      </c>
      <c r="F292" s="4">
        <v>0</v>
      </c>
      <c r="G292" s="4">
        <v>3915</v>
      </c>
      <c r="H292" s="4">
        <v>0</v>
      </c>
      <c r="I292" s="4">
        <v>0</v>
      </c>
      <c r="J292" s="4">
        <v>0</v>
      </c>
      <c r="K292" s="4">
        <v>1852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5767</v>
      </c>
      <c r="AE292" s="4">
        <v>0</v>
      </c>
      <c r="AF292" s="4">
        <v>66.73</v>
      </c>
      <c r="AG292" s="4">
        <v>0</v>
      </c>
      <c r="AH292" s="4">
        <v>0</v>
      </c>
      <c r="AI292" s="4">
        <v>0</v>
      </c>
      <c r="AJ292" s="4">
        <v>33.270000000000003</v>
      </c>
      <c r="AK292" s="4">
        <v>0</v>
      </c>
      <c r="AL292" s="4">
        <v>0</v>
      </c>
      <c r="AM292" s="4">
        <v>0</v>
      </c>
      <c r="AN292" s="4">
        <v>0</v>
      </c>
      <c r="AO292" s="4">
        <v>0</v>
      </c>
      <c r="AP292" s="4">
        <v>0</v>
      </c>
      <c r="AQ292" s="4">
        <v>0</v>
      </c>
      <c r="AR292" s="4">
        <v>0</v>
      </c>
      <c r="AS292" s="4">
        <v>0</v>
      </c>
      <c r="AT292" s="4">
        <v>0</v>
      </c>
      <c r="AU292" s="4">
        <v>0</v>
      </c>
      <c r="AV292" s="4">
        <v>0</v>
      </c>
      <c r="AW292" s="4">
        <v>0</v>
      </c>
      <c r="AX292" s="4">
        <v>0</v>
      </c>
      <c r="AY292" s="4">
        <v>0</v>
      </c>
      <c r="AZ292" s="4">
        <v>0</v>
      </c>
      <c r="BA292" s="4">
        <v>0</v>
      </c>
      <c r="BB292" s="4">
        <v>0</v>
      </c>
      <c r="BC292" s="4">
        <v>100</v>
      </c>
      <c r="BD292" s="4">
        <v>0</v>
      </c>
      <c r="BE292" s="4">
        <v>100</v>
      </c>
      <c r="BF292" s="4">
        <v>10.130000000000001</v>
      </c>
    </row>
    <row r="293" spans="1:58" x14ac:dyDescent="0.2">
      <c r="A293" s="3"/>
      <c r="B293" s="3"/>
      <c r="C293" s="4">
        <v>40</v>
      </c>
      <c r="D293" s="4" t="s">
        <v>39</v>
      </c>
      <c r="E293" s="4">
        <v>19.062999999999999</v>
      </c>
      <c r="F293" s="4">
        <v>0</v>
      </c>
      <c r="G293" s="4">
        <v>5292</v>
      </c>
      <c r="H293" s="4">
        <v>0</v>
      </c>
      <c r="I293" s="4">
        <v>3645</v>
      </c>
      <c r="J293" s="4">
        <v>0</v>
      </c>
      <c r="K293" s="4">
        <v>2386</v>
      </c>
      <c r="L293" s="4">
        <v>0</v>
      </c>
      <c r="M293" s="4">
        <v>0</v>
      </c>
      <c r="N293" s="4">
        <v>908</v>
      </c>
      <c r="O293" s="4">
        <v>2675</v>
      </c>
      <c r="P293" s="4">
        <v>0</v>
      </c>
      <c r="Q293" s="4">
        <v>0</v>
      </c>
      <c r="R293" s="4">
        <v>0</v>
      </c>
      <c r="S293" s="4">
        <v>1428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16334</v>
      </c>
      <c r="AE293" s="4">
        <v>0</v>
      </c>
      <c r="AF293" s="4">
        <v>33.71</v>
      </c>
      <c r="AG293" s="4">
        <v>0</v>
      </c>
      <c r="AH293" s="4">
        <v>19.920000000000002</v>
      </c>
      <c r="AI293" s="4">
        <v>0</v>
      </c>
      <c r="AJ293" s="4">
        <v>13.54</v>
      </c>
      <c r="AK293" s="4">
        <v>0</v>
      </c>
      <c r="AL293" s="4">
        <v>0</v>
      </c>
      <c r="AM293" s="4">
        <v>4.57</v>
      </c>
      <c r="AN293" s="4">
        <v>17.59</v>
      </c>
      <c r="AO293" s="4">
        <v>0</v>
      </c>
      <c r="AP293" s="4">
        <v>0</v>
      </c>
      <c r="AQ293" s="4">
        <v>0</v>
      </c>
      <c r="AR293" s="4">
        <v>10.66</v>
      </c>
      <c r="AS293" s="4">
        <v>0</v>
      </c>
      <c r="AT293" s="4">
        <v>0</v>
      </c>
      <c r="AU293" s="4">
        <v>0</v>
      </c>
      <c r="AV293" s="4">
        <v>0</v>
      </c>
      <c r="AW293" s="4">
        <v>0</v>
      </c>
      <c r="AX293" s="4">
        <v>0</v>
      </c>
      <c r="AY293" s="4">
        <v>0</v>
      </c>
      <c r="AZ293" s="4">
        <v>0</v>
      </c>
      <c r="BA293" s="4">
        <v>0</v>
      </c>
      <c r="BB293" s="4">
        <v>0</v>
      </c>
      <c r="BC293" s="4">
        <v>100</v>
      </c>
      <c r="BD293" s="4">
        <v>0</v>
      </c>
      <c r="BE293" s="4">
        <v>100</v>
      </c>
      <c r="BF293" s="4">
        <v>21.51</v>
      </c>
    </row>
    <row r="294" spans="1:58" x14ac:dyDescent="0.2">
      <c r="A294" s="3"/>
      <c r="B294" s="3"/>
      <c r="C294" s="4">
        <v>40</v>
      </c>
      <c r="D294" s="4" t="s">
        <v>40</v>
      </c>
      <c r="E294" s="4">
        <v>19.062000000000001</v>
      </c>
      <c r="F294" s="4">
        <v>2240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2205</v>
      </c>
      <c r="R294" s="4">
        <v>0</v>
      </c>
      <c r="S294" s="4">
        <v>1053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5499</v>
      </c>
      <c r="AE294" s="4">
        <v>38</v>
      </c>
      <c r="AF294" s="4">
        <v>0</v>
      </c>
      <c r="AG294" s="4">
        <v>0</v>
      </c>
      <c r="AH294" s="4">
        <v>0</v>
      </c>
      <c r="AI294" s="4">
        <v>0</v>
      </c>
      <c r="AJ294" s="4">
        <v>0</v>
      </c>
      <c r="AK294" s="4">
        <v>0</v>
      </c>
      <c r="AL294" s="4">
        <v>0</v>
      </c>
      <c r="AM294" s="4">
        <v>0</v>
      </c>
      <c r="AN294" s="4">
        <v>0</v>
      </c>
      <c r="AO294" s="4">
        <v>0</v>
      </c>
      <c r="AP294" s="4">
        <v>44.53</v>
      </c>
      <c r="AQ294" s="4">
        <v>0</v>
      </c>
      <c r="AR294" s="4">
        <v>17.47</v>
      </c>
      <c r="AS294" s="4">
        <v>0</v>
      </c>
      <c r="AT294" s="4">
        <v>0</v>
      </c>
      <c r="AU294" s="4">
        <v>0</v>
      </c>
      <c r="AV294" s="4">
        <v>0</v>
      </c>
      <c r="AW294" s="4">
        <v>0</v>
      </c>
      <c r="AX294" s="4">
        <v>0</v>
      </c>
      <c r="AY294" s="4">
        <v>0</v>
      </c>
      <c r="AZ294" s="4">
        <v>0</v>
      </c>
      <c r="BA294" s="4">
        <v>0</v>
      </c>
      <c r="BB294" s="4">
        <v>0</v>
      </c>
      <c r="BC294" s="4">
        <v>100</v>
      </c>
      <c r="BD294" s="4">
        <v>38</v>
      </c>
      <c r="BE294" s="4">
        <v>62</v>
      </c>
      <c r="BF294" s="4">
        <v>31.17</v>
      </c>
    </row>
    <row r="295" spans="1:58" x14ac:dyDescent="0.2">
      <c r="A295" s="3"/>
      <c r="B295" s="3"/>
      <c r="C295" s="4">
        <v>40</v>
      </c>
      <c r="D295" s="4" t="s">
        <v>41</v>
      </c>
      <c r="E295" s="4">
        <v>19.062999999999999</v>
      </c>
      <c r="F295" s="4">
        <v>2298</v>
      </c>
      <c r="G295" s="4">
        <v>4265</v>
      </c>
      <c r="H295" s="4">
        <v>0</v>
      </c>
      <c r="I295" s="4">
        <v>4750</v>
      </c>
      <c r="J295" s="4">
        <v>2079</v>
      </c>
      <c r="K295" s="4">
        <v>2515</v>
      </c>
      <c r="L295" s="4">
        <v>0</v>
      </c>
      <c r="M295" s="4">
        <v>1230</v>
      </c>
      <c r="N295" s="4">
        <v>0</v>
      </c>
      <c r="O295" s="4">
        <v>0</v>
      </c>
      <c r="P295" s="4">
        <v>0</v>
      </c>
      <c r="Q295" s="4">
        <v>1914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19051</v>
      </c>
      <c r="AE295" s="4">
        <v>14.3</v>
      </c>
      <c r="AF295" s="4">
        <v>21.25</v>
      </c>
      <c r="AG295" s="4">
        <v>0</v>
      </c>
      <c r="AH295" s="4">
        <v>28.43</v>
      </c>
      <c r="AI295" s="4">
        <v>5</v>
      </c>
      <c r="AJ295" s="4">
        <v>11.25</v>
      </c>
      <c r="AK295" s="4">
        <v>0</v>
      </c>
      <c r="AL295" s="4">
        <v>6.55</v>
      </c>
      <c r="AM295" s="4">
        <v>0</v>
      </c>
      <c r="AN295" s="4">
        <v>0</v>
      </c>
      <c r="AO295" s="4">
        <v>0</v>
      </c>
      <c r="AP295" s="4">
        <v>13.22</v>
      </c>
      <c r="AQ295" s="4">
        <v>0</v>
      </c>
      <c r="AR295" s="4">
        <v>0</v>
      </c>
      <c r="AS295" s="4">
        <v>0</v>
      </c>
      <c r="AT295" s="4">
        <v>0</v>
      </c>
      <c r="AU295" s="4">
        <v>0</v>
      </c>
      <c r="AV295" s="4">
        <v>0</v>
      </c>
      <c r="AW295" s="4">
        <v>0</v>
      </c>
      <c r="AX295" s="4">
        <v>0</v>
      </c>
      <c r="AY295" s="4">
        <v>0</v>
      </c>
      <c r="AZ295" s="4">
        <v>0</v>
      </c>
      <c r="BA295" s="4">
        <v>0</v>
      </c>
      <c r="BB295" s="4">
        <v>0</v>
      </c>
      <c r="BC295" s="4">
        <v>100</v>
      </c>
      <c r="BD295" s="4">
        <v>14.3</v>
      </c>
      <c r="BE295" s="4">
        <v>85.7</v>
      </c>
      <c r="BF295" s="4">
        <v>16.260000000000002</v>
      </c>
    </row>
    <row r="296" spans="1:58" x14ac:dyDescent="0.2">
      <c r="A296" s="3"/>
      <c r="B296" s="3"/>
      <c r="C296" s="4">
        <v>40</v>
      </c>
      <c r="D296" s="4" t="s">
        <v>43</v>
      </c>
      <c r="E296" s="4">
        <v>19.053999999999998</v>
      </c>
      <c r="F296" s="4">
        <v>0</v>
      </c>
      <c r="G296" s="4">
        <v>3102</v>
      </c>
      <c r="H296" s="4">
        <v>0</v>
      </c>
      <c r="I296" s="4">
        <v>3122</v>
      </c>
      <c r="J296" s="4">
        <v>0</v>
      </c>
      <c r="K296" s="4">
        <v>1979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8203</v>
      </c>
      <c r="AE296" s="4">
        <v>0</v>
      </c>
      <c r="AF296" s="4">
        <v>40.33</v>
      </c>
      <c r="AG296" s="4">
        <v>0</v>
      </c>
      <c r="AH296" s="4">
        <v>37.049999999999997</v>
      </c>
      <c r="AI296" s="4">
        <v>0</v>
      </c>
      <c r="AJ296" s="4">
        <v>22.62</v>
      </c>
      <c r="AK296" s="4">
        <v>0</v>
      </c>
      <c r="AL296" s="4">
        <v>0</v>
      </c>
      <c r="AM296" s="4">
        <v>0</v>
      </c>
      <c r="AN296" s="4">
        <v>0</v>
      </c>
      <c r="AO296" s="4">
        <v>0</v>
      </c>
      <c r="AP296" s="4">
        <v>0</v>
      </c>
      <c r="AQ296" s="4">
        <v>0</v>
      </c>
      <c r="AR296" s="4">
        <v>0</v>
      </c>
      <c r="AS296" s="4">
        <v>0</v>
      </c>
      <c r="AT296" s="4">
        <v>0</v>
      </c>
      <c r="AU296" s="4">
        <v>0</v>
      </c>
      <c r="AV296" s="4">
        <v>0</v>
      </c>
      <c r="AW296" s="4">
        <v>0</v>
      </c>
      <c r="AX296" s="4">
        <v>0</v>
      </c>
      <c r="AY296" s="4">
        <v>0</v>
      </c>
      <c r="AZ296" s="4">
        <v>0</v>
      </c>
      <c r="BA296" s="4">
        <v>0</v>
      </c>
      <c r="BB296" s="4">
        <v>0</v>
      </c>
      <c r="BC296" s="4">
        <v>100</v>
      </c>
      <c r="BD296" s="4">
        <v>0</v>
      </c>
      <c r="BE296" s="4">
        <v>100</v>
      </c>
      <c r="BF296" s="4">
        <v>11.5</v>
      </c>
    </row>
    <row r="297" spans="1:58" x14ac:dyDescent="0.2">
      <c r="A297" s="3"/>
      <c r="B297" s="3"/>
      <c r="C297" s="4">
        <v>40</v>
      </c>
      <c r="D297" s="4" t="s">
        <v>45</v>
      </c>
      <c r="E297" s="4">
        <v>19.07</v>
      </c>
      <c r="F297" s="4">
        <v>0</v>
      </c>
      <c r="G297" s="4">
        <v>3559</v>
      </c>
      <c r="H297" s="4">
        <v>0</v>
      </c>
      <c r="I297" s="4">
        <v>3461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1342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8362</v>
      </c>
      <c r="AE297" s="4">
        <v>0</v>
      </c>
      <c r="AF297" s="4">
        <v>43.31</v>
      </c>
      <c r="AG297" s="4">
        <v>0</v>
      </c>
      <c r="AH297" s="4">
        <v>37.71</v>
      </c>
      <c r="AI297" s="4">
        <v>0</v>
      </c>
      <c r="AJ297" s="4">
        <v>0</v>
      </c>
      <c r="AK297" s="4">
        <v>0</v>
      </c>
      <c r="AL297" s="4">
        <v>0</v>
      </c>
      <c r="AM297" s="4">
        <v>0</v>
      </c>
      <c r="AN297" s="4">
        <v>0</v>
      </c>
      <c r="AO297" s="4">
        <v>0</v>
      </c>
      <c r="AP297" s="4">
        <v>0</v>
      </c>
      <c r="AQ297" s="4">
        <v>18.98</v>
      </c>
      <c r="AR297" s="4">
        <v>0</v>
      </c>
      <c r="AS297" s="4">
        <v>0</v>
      </c>
      <c r="AT297" s="4">
        <v>0</v>
      </c>
      <c r="AU297" s="4">
        <v>0</v>
      </c>
      <c r="AV297" s="4">
        <v>0</v>
      </c>
      <c r="AW297" s="4">
        <v>0</v>
      </c>
      <c r="AX297" s="4">
        <v>0</v>
      </c>
      <c r="AY297" s="4">
        <v>0</v>
      </c>
      <c r="AZ297" s="4">
        <v>0</v>
      </c>
      <c r="BA297" s="4">
        <v>0</v>
      </c>
      <c r="BB297" s="4">
        <v>0</v>
      </c>
      <c r="BC297" s="4">
        <v>100</v>
      </c>
      <c r="BD297" s="4">
        <v>0</v>
      </c>
      <c r="BE297" s="4">
        <v>100</v>
      </c>
      <c r="BF297" s="4">
        <v>16.7</v>
      </c>
    </row>
    <row r="298" spans="1:58" x14ac:dyDescent="0.2">
      <c r="A298" s="3"/>
      <c r="B298" s="3"/>
      <c r="C298" s="4">
        <v>40</v>
      </c>
      <c r="D298" s="4" t="s">
        <v>47</v>
      </c>
      <c r="E298" s="4">
        <v>19.071000000000002</v>
      </c>
      <c r="F298" s="4">
        <v>3925</v>
      </c>
      <c r="G298" s="4">
        <v>4639</v>
      </c>
      <c r="H298" s="4">
        <v>0</v>
      </c>
      <c r="I298" s="4">
        <v>3876</v>
      </c>
      <c r="J298" s="4">
        <v>1910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14351</v>
      </c>
      <c r="AE298" s="4">
        <v>34.17</v>
      </c>
      <c r="AF298" s="4">
        <v>28.09</v>
      </c>
      <c r="AG298" s="4">
        <v>0</v>
      </c>
      <c r="AH298" s="4">
        <v>30.67</v>
      </c>
      <c r="AI298" s="4">
        <v>7.07</v>
      </c>
      <c r="AJ298" s="4">
        <v>0</v>
      </c>
      <c r="AK298" s="4">
        <v>0</v>
      </c>
      <c r="AL298" s="4">
        <v>0</v>
      </c>
      <c r="AM298" s="4">
        <v>0</v>
      </c>
      <c r="AN298" s="4">
        <v>0</v>
      </c>
      <c r="AO298" s="4">
        <v>0</v>
      </c>
      <c r="AP298" s="4">
        <v>0</v>
      </c>
      <c r="AQ298" s="4">
        <v>0</v>
      </c>
      <c r="AR298" s="4">
        <v>0</v>
      </c>
      <c r="AS298" s="4">
        <v>0</v>
      </c>
      <c r="AT298" s="4">
        <v>0</v>
      </c>
      <c r="AU298" s="4">
        <v>0</v>
      </c>
      <c r="AV298" s="4">
        <v>0</v>
      </c>
      <c r="AW298" s="4">
        <v>0</v>
      </c>
      <c r="AX298" s="4">
        <v>0</v>
      </c>
      <c r="AY298" s="4">
        <v>0</v>
      </c>
      <c r="AZ298" s="4">
        <v>0</v>
      </c>
      <c r="BA298" s="4">
        <v>0</v>
      </c>
      <c r="BB298" s="4">
        <v>0</v>
      </c>
      <c r="BC298" s="4">
        <v>100</v>
      </c>
      <c r="BD298" s="4">
        <v>34.17</v>
      </c>
      <c r="BE298" s="4">
        <v>65.83</v>
      </c>
      <c r="BF298" s="4">
        <v>6.45</v>
      </c>
    </row>
    <row r="299" spans="1:58" x14ac:dyDescent="0.2">
      <c r="A299" s="3"/>
      <c r="B299" s="3"/>
      <c r="C299" s="4">
        <v>40</v>
      </c>
      <c r="D299" s="4" t="s">
        <v>49</v>
      </c>
      <c r="E299" s="4">
        <v>19.068000000000001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2597</v>
      </c>
      <c r="N299" s="4">
        <v>883</v>
      </c>
      <c r="O299" s="4">
        <v>3409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6888</v>
      </c>
      <c r="AE299" s="4">
        <v>0</v>
      </c>
      <c r="AF299" s="4">
        <v>0</v>
      </c>
      <c r="AG299" s="4">
        <v>0</v>
      </c>
      <c r="AH299" s="4">
        <v>0</v>
      </c>
      <c r="AI299" s="4">
        <v>0</v>
      </c>
      <c r="AJ299" s="4">
        <v>0</v>
      </c>
      <c r="AK299" s="4">
        <v>0</v>
      </c>
      <c r="AL299" s="4">
        <v>46.4</v>
      </c>
      <c r="AM299" s="4">
        <v>0.22</v>
      </c>
      <c r="AN299" s="4">
        <v>53.39</v>
      </c>
      <c r="AO299" s="4">
        <v>0</v>
      </c>
      <c r="AP299" s="4">
        <v>0</v>
      </c>
      <c r="AQ299" s="4">
        <v>0</v>
      </c>
      <c r="AR299" s="4">
        <v>0</v>
      </c>
      <c r="AS299" s="4">
        <v>0</v>
      </c>
      <c r="AT299" s="4">
        <v>0</v>
      </c>
      <c r="AU299" s="4">
        <v>0</v>
      </c>
      <c r="AV299" s="4">
        <v>0</v>
      </c>
      <c r="AW299" s="4">
        <v>0</v>
      </c>
      <c r="AX299" s="4">
        <v>0</v>
      </c>
      <c r="AY299" s="4">
        <v>0</v>
      </c>
      <c r="AZ299" s="4">
        <v>0</v>
      </c>
      <c r="BA299" s="4">
        <v>0</v>
      </c>
      <c r="BB299" s="4">
        <v>0</v>
      </c>
      <c r="BC299" s="4">
        <v>100</v>
      </c>
      <c r="BD299" s="4">
        <v>0</v>
      </c>
      <c r="BE299" s="4">
        <v>100</v>
      </c>
      <c r="BF299" s="4">
        <v>35.090000000000003</v>
      </c>
    </row>
    <row r="300" spans="1:58" x14ac:dyDescent="0.2">
      <c r="A300" s="3"/>
      <c r="B300" s="3"/>
      <c r="C300" s="4">
        <v>40</v>
      </c>
      <c r="D300" s="4" t="s">
        <v>51</v>
      </c>
      <c r="E300" s="4">
        <v>19.067</v>
      </c>
      <c r="F300" s="4">
        <v>0</v>
      </c>
      <c r="G300" s="4">
        <v>4300</v>
      </c>
      <c r="H300" s="4">
        <v>0</v>
      </c>
      <c r="I300" s="4">
        <v>2259</v>
      </c>
      <c r="J300" s="4">
        <v>0</v>
      </c>
      <c r="K300" s="4">
        <v>1876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1259</v>
      </c>
      <c r="T300" s="4">
        <v>0</v>
      </c>
      <c r="U300" s="4">
        <v>873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10567</v>
      </c>
      <c r="AE300" s="4">
        <v>0</v>
      </c>
      <c r="AF300" s="4">
        <v>41.88</v>
      </c>
      <c r="AG300" s="4">
        <v>0</v>
      </c>
      <c r="AH300" s="4">
        <v>17.7</v>
      </c>
      <c r="AI300" s="4">
        <v>0</v>
      </c>
      <c r="AJ300" s="4">
        <v>16.97</v>
      </c>
      <c r="AK300" s="4">
        <v>0</v>
      </c>
      <c r="AL300" s="4">
        <v>0</v>
      </c>
      <c r="AM300" s="4">
        <v>0</v>
      </c>
      <c r="AN300" s="4">
        <v>0</v>
      </c>
      <c r="AO300" s="4">
        <v>0</v>
      </c>
      <c r="AP300" s="4">
        <v>0</v>
      </c>
      <c r="AQ300" s="4">
        <v>0</v>
      </c>
      <c r="AR300" s="4">
        <v>14.49</v>
      </c>
      <c r="AS300" s="4">
        <v>0</v>
      </c>
      <c r="AT300" s="4">
        <v>8.9600000000000009</v>
      </c>
      <c r="AU300" s="4">
        <v>0</v>
      </c>
      <c r="AV300" s="4">
        <v>0</v>
      </c>
      <c r="AW300" s="4">
        <v>0</v>
      </c>
      <c r="AX300" s="4">
        <v>0</v>
      </c>
      <c r="AY300" s="4">
        <v>0</v>
      </c>
      <c r="AZ300" s="4">
        <v>0</v>
      </c>
      <c r="BA300" s="4">
        <v>0</v>
      </c>
      <c r="BB300" s="4">
        <v>0</v>
      </c>
      <c r="BC300" s="4">
        <v>100</v>
      </c>
      <c r="BD300" s="4">
        <v>0</v>
      </c>
      <c r="BE300" s="4">
        <v>100</v>
      </c>
      <c r="BF300" s="4">
        <v>21.85</v>
      </c>
    </row>
    <row r="301" spans="1:58" x14ac:dyDescent="0.2">
      <c r="A301" s="3"/>
      <c r="B301" s="3"/>
      <c r="C301" s="4">
        <v>40</v>
      </c>
      <c r="D301" s="4" t="s">
        <v>53</v>
      </c>
      <c r="E301" s="4">
        <v>19.065999999999999</v>
      </c>
      <c r="F301" s="4">
        <v>2551</v>
      </c>
      <c r="G301" s="4">
        <v>0</v>
      </c>
      <c r="H301" s="4">
        <v>2719</v>
      </c>
      <c r="I301" s="4">
        <v>2285</v>
      </c>
      <c r="J301" s="4">
        <v>0</v>
      </c>
      <c r="K301" s="4">
        <v>0</v>
      </c>
      <c r="L301" s="4">
        <v>0</v>
      </c>
      <c r="M301" s="4">
        <v>1385</v>
      </c>
      <c r="N301" s="4">
        <v>0</v>
      </c>
      <c r="O301" s="4">
        <v>0</v>
      </c>
      <c r="P301" s="4">
        <v>0</v>
      </c>
      <c r="Q301" s="4">
        <v>1372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10312</v>
      </c>
      <c r="AE301" s="4">
        <v>26.02</v>
      </c>
      <c r="AF301" s="4">
        <v>0</v>
      </c>
      <c r="AG301" s="4">
        <v>26.66</v>
      </c>
      <c r="AH301" s="4">
        <v>15.66</v>
      </c>
      <c r="AI301" s="4">
        <v>0</v>
      </c>
      <c r="AJ301" s="4">
        <v>0</v>
      </c>
      <c r="AK301" s="4">
        <v>0</v>
      </c>
      <c r="AL301" s="4">
        <v>15.42</v>
      </c>
      <c r="AM301" s="4">
        <v>0</v>
      </c>
      <c r="AN301" s="4">
        <v>0</v>
      </c>
      <c r="AO301" s="4">
        <v>0</v>
      </c>
      <c r="AP301" s="4">
        <v>16.239999999999998</v>
      </c>
      <c r="AQ301" s="4">
        <v>0</v>
      </c>
      <c r="AR301" s="4">
        <v>0</v>
      </c>
      <c r="AS301" s="4">
        <v>0</v>
      </c>
      <c r="AT301" s="4">
        <v>0</v>
      </c>
      <c r="AU301" s="4">
        <v>0</v>
      </c>
      <c r="AV301" s="4">
        <v>0</v>
      </c>
      <c r="AW301" s="4">
        <v>0</v>
      </c>
      <c r="AX301" s="4">
        <v>0</v>
      </c>
      <c r="AY301" s="4">
        <v>0</v>
      </c>
      <c r="AZ301" s="4">
        <v>0</v>
      </c>
      <c r="BA301" s="4">
        <v>0</v>
      </c>
      <c r="BB301" s="4">
        <v>0</v>
      </c>
      <c r="BC301" s="4">
        <v>100</v>
      </c>
      <c r="BD301" s="4">
        <v>26.02</v>
      </c>
      <c r="BE301" s="4">
        <v>73.98</v>
      </c>
      <c r="BF301" s="4">
        <v>16.82</v>
      </c>
    </row>
    <row r="302" spans="1:58" x14ac:dyDescent="0.2">
      <c r="A302" s="3"/>
      <c r="B302" s="3"/>
      <c r="C302" s="4">
        <v>40</v>
      </c>
      <c r="D302" s="4" t="s">
        <v>55</v>
      </c>
      <c r="E302" s="4">
        <v>19.050999999999998</v>
      </c>
      <c r="F302" s="4">
        <v>0</v>
      </c>
      <c r="G302" s="4">
        <v>2735</v>
      </c>
      <c r="H302" s="4">
        <v>2781</v>
      </c>
      <c r="I302" s="4">
        <v>2588</v>
      </c>
      <c r="J302" s="4">
        <v>1629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9734</v>
      </c>
      <c r="AE302" s="4">
        <v>0</v>
      </c>
      <c r="AF302" s="4">
        <v>37.619999999999997</v>
      </c>
      <c r="AG302" s="4">
        <v>27.73</v>
      </c>
      <c r="AH302" s="4">
        <v>23.73</v>
      </c>
      <c r="AI302" s="4">
        <v>10.91</v>
      </c>
      <c r="AJ302" s="4">
        <v>0</v>
      </c>
      <c r="AK302" s="4">
        <v>0</v>
      </c>
      <c r="AL302" s="4">
        <v>0</v>
      </c>
      <c r="AM302" s="4">
        <v>0</v>
      </c>
      <c r="AN302" s="4">
        <v>0</v>
      </c>
      <c r="AO302" s="4">
        <v>0</v>
      </c>
      <c r="AP302" s="4">
        <v>0</v>
      </c>
      <c r="AQ302" s="4">
        <v>0</v>
      </c>
      <c r="AR302" s="4">
        <v>0</v>
      </c>
      <c r="AS302" s="4">
        <v>0</v>
      </c>
      <c r="AT302" s="4">
        <v>0</v>
      </c>
      <c r="AU302" s="4">
        <v>0</v>
      </c>
      <c r="AV302" s="4">
        <v>0</v>
      </c>
      <c r="AW302" s="4">
        <v>0</v>
      </c>
      <c r="AX302" s="4">
        <v>0</v>
      </c>
      <c r="AY302" s="4">
        <v>0</v>
      </c>
      <c r="AZ302" s="4">
        <v>0</v>
      </c>
      <c r="BA302" s="4">
        <v>0</v>
      </c>
      <c r="BB302" s="4">
        <v>0</v>
      </c>
      <c r="BC302" s="4">
        <v>100</v>
      </c>
      <c r="BD302" s="4">
        <v>0</v>
      </c>
      <c r="BE302" s="4">
        <v>100</v>
      </c>
      <c r="BF302" s="4">
        <v>9.0399999999999991</v>
      </c>
    </row>
    <row r="303" spans="1:58" x14ac:dyDescent="0.2">
      <c r="A303" s="3"/>
      <c r="B303" s="3"/>
      <c r="C303" s="4">
        <v>40</v>
      </c>
      <c r="D303" s="4" t="s">
        <v>57</v>
      </c>
      <c r="E303" s="4">
        <v>19.047999999999998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1805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1805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100</v>
      </c>
      <c r="AK303" s="4">
        <v>0</v>
      </c>
      <c r="AL303" s="4">
        <v>0</v>
      </c>
      <c r="AM303" s="4">
        <v>0</v>
      </c>
      <c r="AN303" s="4">
        <v>0</v>
      </c>
      <c r="AO303" s="4">
        <v>0</v>
      </c>
      <c r="AP303" s="4">
        <v>0</v>
      </c>
      <c r="AQ303" s="4">
        <v>0</v>
      </c>
      <c r="AR303" s="4">
        <v>0</v>
      </c>
      <c r="AS303" s="4">
        <v>0</v>
      </c>
      <c r="AT303" s="4">
        <v>0</v>
      </c>
      <c r="AU303" s="4">
        <v>0</v>
      </c>
      <c r="AV303" s="4">
        <v>0</v>
      </c>
      <c r="AW303" s="4">
        <v>0</v>
      </c>
      <c r="AX303" s="4">
        <v>0</v>
      </c>
      <c r="AY303" s="4">
        <v>0</v>
      </c>
      <c r="AZ303" s="4">
        <v>0</v>
      </c>
      <c r="BA303" s="4">
        <v>0</v>
      </c>
      <c r="BB303" s="4">
        <v>0</v>
      </c>
      <c r="BC303" s="4">
        <v>100</v>
      </c>
      <c r="BD303" s="4">
        <v>0</v>
      </c>
      <c r="BE303" s="4">
        <v>100</v>
      </c>
      <c r="BF303" s="4">
        <v>21.74</v>
      </c>
    </row>
    <row r="304" spans="1:58" x14ac:dyDescent="0.2">
      <c r="A304" s="3"/>
      <c r="B304" s="3"/>
      <c r="C304" s="4">
        <v>40</v>
      </c>
      <c r="D304" s="4" t="s">
        <v>60</v>
      </c>
      <c r="E304" s="4">
        <v>19.073</v>
      </c>
      <c r="F304" s="4">
        <v>0</v>
      </c>
      <c r="G304" s="4">
        <v>4717</v>
      </c>
      <c r="H304" s="4">
        <v>0</v>
      </c>
      <c r="I304" s="4">
        <v>0</v>
      </c>
      <c r="J304" s="4">
        <v>1403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6121</v>
      </c>
      <c r="AE304" s="4">
        <v>0</v>
      </c>
      <c r="AF304" s="4">
        <v>77.760000000000005</v>
      </c>
      <c r="AG304" s="4">
        <v>0</v>
      </c>
      <c r="AH304" s="4">
        <v>0</v>
      </c>
      <c r="AI304" s="4">
        <v>22.24</v>
      </c>
      <c r="AJ304" s="4">
        <v>0</v>
      </c>
      <c r="AK304" s="4">
        <v>0</v>
      </c>
      <c r="AL304" s="4">
        <v>0</v>
      </c>
      <c r="AM304" s="4">
        <v>0</v>
      </c>
      <c r="AN304" s="4">
        <v>0</v>
      </c>
      <c r="AO304" s="4">
        <v>0</v>
      </c>
      <c r="AP304" s="4">
        <v>0</v>
      </c>
      <c r="AQ304" s="4">
        <v>0</v>
      </c>
      <c r="AR304" s="4">
        <v>0</v>
      </c>
      <c r="AS304" s="4">
        <v>0</v>
      </c>
      <c r="AT304" s="4">
        <v>0</v>
      </c>
      <c r="AU304" s="4">
        <v>0</v>
      </c>
      <c r="AV304" s="4">
        <v>0</v>
      </c>
      <c r="AW304" s="4">
        <v>0</v>
      </c>
      <c r="AX304" s="4">
        <v>0</v>
      </c>
      <c r="AY304" s="4">
        <v>0</v>
      </c>
      <c r="AZ304" s="4">
        <v>0</v>
      </c>
      <c r="BA304" s="4">
        <v>0</v>
      </c>
      <c r="BB304" s="4">
        <v>0</v>
      </c>
      <c r="BC304" s="4">
        <v>100</v>
      </c>
      <c r="BD304" s="4">
        <v>0</v>
      </c>
      <c r="BE304" s="4">
        <v>100</v>
      </c>
      <c r="BF304" s="4">
        <v>7.25</v>
      </c>
    </row>
    <row r="305" spans="1:58" x14ac:dyDescent="0.2">
      <c r="A305" s="3"/>
      <c r="B305" s="3"/>
      <c r="C305" s="4">
        <v>40</v>
      </c>
      <c r="D305" s="4" t="s">
        <v>61</v>
      </c>
      <c r="E305" s="4">
        <v>19.053000000000001</v>
      </c>
      <c r="F305" s="4">
        <v>1798</v>
      </c>
      <c r="G305" s="4">
        <v>0</v>
      </c>
      <c r="H305" s="4">
        <v>1243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2207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5248</v>
      </c>
      <c r="AE305" s="4">
        <v>33.65</v>
      </c>
      <c r="AF305" s="4">
        <v>0</v>
      </c>
      <c r="AG305" s="4">
        <v>19.59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0</v>
      </c>
      <c r="AN305" s="4">
        <v>46.76</v>
      </c>
      <c r="AO305" s="4">
        <v>0</v>
      </c>
      <c r="AP305" s="4">
        <v>0</v>
      </c>
      <c r="AQ305" s="4">
        <v>0</v>
      </c>
      <c r="AR305" s="4">
        <v>0</v>
      </c>
      <c r="AS305" s="4">
        <v>0</v>
      </c>
      <c r="AT305" s="4">
        <v>0</v>
      </c>
      <c r="AU305" s="4">
        <v>0</v>
      </c>
      <c r="AV305" s="4">
        <v>0</v>
      </c>
      <c r="AW305" s="4">
        <v>0</v>
      </c>
      <c r="AX305" s="4">
        <v>0</v>
      </c>
      <c r="AY305" s="4">
        <v>0</v>
      </c>
      <c r="AZ305" s="4">
        <v>0</v>
      </c>
      <c r="BA305" s="4">
        <v>0</v>
      </c>
      <c r="BB305" s="4">
        <v>0</v>
      </c>
      <c r="BC305" s="4">
        <v>100</v>
      </c>
      <c r="BD305" s="4">
        <v>33.65</v>
      </c>
      <c r="BE305" s="4">
        <v>66.349999999999994</v>
      </c>
      <c r="BF305" s="4">
        <v>20</v>
      </c>
    </row>
    <row r="306" spans="1:58" x14ac:dyDescent="0.2">
      <c r="A306" s="3"/>
      <c r="B306" s="3"/>
      <c r="C306" s="4">
        <v>40</v>
      </c>
      <c r="D306" s="4" t="s">
        <v>62</v>
      </c>
      <c r="E306" s="4">
        <v>19.052</v>
      </c>
      <c r="F306" s="4">
        <v>0</v>
      </c>
      <c r="G306" s="4">
        <v>0</v>
      </c>
      <c r="H306" s="4">
        <v>0</v>
      </c>
      <c r="I306" s="4">
        <v>2988</v>
      </c>
      <c r="J306" s="4">
        <v>902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3890</v>
      </c>
      <c r="AE306" s="4">
        <v>0</v>
      </c>
      <c r="AF306" s="4">
        <v>0</v>
      </c>
      <c r="AG306" s="4">
        <v>0</v>
      </c>
      <c r="AH306" s="4">
        <v>98.86</v>
      </c>
      <c r="AI306" s="4">
        <v>1.1399999999999999</v>
      </c>
      <c r="AJ306" s="4">
        <v>0</v>
      </c>
      <c r="AK306" s="4">
        <v>0</v>
      </c>
      <c r="AL306" s="4">
        <v>0</v>
      </c>
      <c r="AM306" s="4">
        <v>0</v>
      </c>
      <c r="AN306" s="4">
        <v>0</v>
      </c>
      <c r="AO306" s="4">
        <v>0</v>
      </c>
      <c r="AP306" s="4">
        <v>0</v>
      </c>
      <c r="AQ306" s="4">
        <v>0</v>
      </c>
      <c r="AR306" s="4">
        <v>0</v>
      </c>
      <c r="AS306" s="4">
        <v>0</v>
      </c>
      <c r="AT306" s="4">
        <v>0</v>
      </c>
      <c r="AU306" s="4">
        <v>0</v>
      </c>
      <c r="AV306" s="4">
        <v>0</v>
      </c>
      <c r="AW306" s="4">
        <v>0</v>
      </c>
      <c r="AX306" s="4">
        <v>0</v>
      </c>
      <c r="AY306" s="4">
        <v>0</v>
      </c>
      <c r="AZ306" s="4">
        <v>0</v>
      </c>
      <c r="BA306" s="4">
        <v>0</v>
      </c>
      <c r="BB306" s="4">
        <v>0</v>
      </c>
      <c r="BC306" s="4">
        <v>100</v>
      </c>
      <c r="BD306" s="4">
        <v>0</v>
      </c>
      <c r="BE306" s="4">
        <v>100</v>
      </c>
      <c r="BF306" s="4">
        <v>13.09</v>
      </c>
    </row>
    <row r="307" spans="1:58" x14ac:dyDescent="0.2">
      <c r="A307" s="3"/>
      <c r="B307" s="3"/>
      <c r="C307" s="4">
        <v>40</v>
      </c>
      <c r="D307" s="4" t="s">
        <v>63</v>
      </c>
      <c r="E307" s="4">
        <v>19.053000000000001</v>
      </c>
      <c r="F307" s="4">
        <v>0</v>
      </c>
      <c r="G307" s="4">
        <v>4012</v>
      </c>
      <c r="H307" s="4">
        <v>0</v>
      </c>
      <c r="I307" s="4">
        <v>3526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2031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1248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10817</v>
      </c>
      <c r="AE307" s="4">
        <v>0</v>
      </c>
      <c r="AF307" s="4">
        <v>36.81</v>
      </c>
      <c r="AG307" s="4">
        <v>0</v>
      </c>
      <c r="AH307" s="4">
        <v>28.56</v>
      </c>
      <c r="AI307" s="4">
        <v>0</v>
      </c>
      <c r="AJ307" s="4">
        <v>0</v>
      </c>
      <c r="AK307" s="4">
        <v>0</v>
      </c>
      <c r="AL307" s="4">
        <v>0</v>
      </c>
      <c r="AM307" s="4">
        <v>0</v>
      </c>
      <c r="AN307" s="4">
        <v>20.77</v>
      </c>
      <c r="AO307" s="4">
        <v>0</v>
      </c>
      <c r="AP307" s="4">
        <v>0</v>
      </c>
      <c r="AQ307" s="4">
        <v>0</v>
      </c>
      <c r="AR307" s="4">
        <v>0</v>
      </c>
      <c r="AS307" s="4">
        <v>0</v>
      </c>
      <c r="AT307" s="4">
        <v>13.87</v>
      </c>
      <c r="AU307" s="4">
        <v>0</v>
      </c>
      <c r="AV307" s="4">
        <v>0</v>
      </c>
      <c r="AW307" s="4">
        <v>0</v>
      </c>
      <c r="AX307" s="4">
        <v>0</v>
      </c>
      <c r="AY307" s="4">
        <v>0</v>
      </c>
      <c r="AZ307" s="4">
        <v>0</v>
      </c>
      <c r="BA307" s="4">
        <v>0</v>
      </c>
      <c r="BB307" s="4">
        <v>0</v>
      </c>
      <c r="BC307" s="4">
        <v>100</v>
      </c>
      <c r="BD307" s="4">
        <v>0</v>
      </c>
      <c r="BE307" s="4">
        <v>100</v>
      </c>
      <c r="BF307" s="4">
        <v>22.49</v>
      </c>
    </row>
    <row r="308" spans="1:58" x14ac:dyDescent="0.2">
      <c r="A308" s="3"/>
      <c r="B308" s="3"/>
      <c r="C308" s="4">
        <v>40</v>
      </c>
      <c r="D308" s="4" t="s">
        <v>64</v>
      </c>
      <c r="E308" s="4">
        <v>19.082000000000001</v>
      </c>
      <c r="F308" s="4">
        <v>0</v>
      </c>
      <c r="G308" s="4">
        <v>3198</v>
      </c>
      <c r="H308" s="4">
        <v>0</v>
      </c>
      <c r="I308" s="4">
        <v>4005</v>
      </c>
      <c r="J308" s="4">
        <v>0</v>
      </c>
      <c r="K308" s="4">
        <v>0</v>
      </c>
      <c r="L308" s="4">
        <v>0</v>
      </c>
      <c r="M308" s="4">
        <v>1777</v>
      </c>
      <c r="N308" s="4">
        <v>850</v>
      </c>
      <c r="O308" s="4">
        <v>0</v>
      </c>
      <c r="P308" s="4">
        <v>0</v>
      </c>
      <c r="Q308" s="4">
        <v>0</v>
      </c>
      <c r="R308" s="4">
        <v>0</v>
      </c>
      <c r="S308" s="4">
        <v>1307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11137</v>
      </c>
      <c r="AE308" s="4">
        <v>0</v>
      </c>
      <c r="AF308" s="4">
        <v>29.45</v>
      </c>
      <c r="AG308" s="4">
        <v>0</v>
      </c>
      <c r="AH308" s="4">
        <v>34.01</v>
      </c>
      <c r="AI308" s="4">
        <v>0</v>
      </c>
      <c r="AJ308" s="4">
        <v>0</v>
      </c>
      <c r="AK308" s="4">
        <v>0</v>
      </c>
      <c r="AL308" s="4">
        <v>18.04</v>
      </c>
      <c r="AM308" s="4">
        <v>4.32</v>
      </c>
      <c r="AN308" s="4">
        <v>0</v>
      </c>
      <c r="AO308" s="4">
        <v>0</v>
      </c>
      <c r="AP308" s="4">
        <v>0</v>
      </c>
      <c r="AQ308" s="4">
        <v>0</v>
      </c>
      <c r="AR308" s="4">
        <v>14.18</v>
      </c>
      <c r="AS308" s="4">
        <v>0</v>
      </c>
      <c r="AT308" s="4">
        <v>0</v>
      </c>
      <c r="AU308" s="4">
        <v>0</v>
      </c>
      <c r="AV308" s="4">
        <v>0</v>
      </c>
      <c r="AW308" s="4">
        <v>0</v>
      </c>
      <c r="AX308" s="4">
        <v>0</v>
      </c>
      <c r="AY308" s="4">
        <v>0</v>
      </c>
      <c r="AZ308" s="4">
        <v>0</v>
      </c>
      <c r="BA308" s="4">
        <v>0</v>
      </c>
      <c r="BB308" s="4">
        <v>0</v>
      </c>
      <c r="BC308" s="4">
        <v>100</v>
      </c>
      <c r="BD308" s="4">
        <v>0</v>
      </c>
      <c r="BE308" s="4">
        <v>100</v>
      </c>
      <c r="BF308" s="4">
        <v>20.72</v>
      </c>
    </row>
    <row r="309" spans="1:58" x14ac:dyDescent="0.2">
      <c r="A309" s="3"/>
      <c r="B309" s="3"/>
      <c r="C309" s="4">
        <v>40</v>
      </c>
      <c r="D309" s="4" t="s">
        <v>65</v>
      </c>
      <c r="E309" s="4">
        <v>19.081</v>
      </c>
      <c r="F309" s="4">
        <v>0</v>
      </c>
      <c r="G309" s="4">
        <v>0</v>
      </c>
      <c r="H309" s="4">
        <v>0</v>
      </c>
      <c r="I309" s="4">
        <v>3729</v>
      </c>
      <c r="J309" s="4">
        <v>0</v>
      </c>
      <c r="K309" s="4">
        <v>2720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1536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7985</v>
      </c>
      <c r="AE309" s="4">
        <v>0</v>
      </c>
      <c r="AF309" s="4">
        <v>0</v>
      </c>
      <c r="AG309" s="4">
        <v>0</v>
      </c>
      <c r="AH309" s="4">
        <v>47.88</v>
      </c>
      <c r="AI309" s="4">
        <v>0</v>
      </c>
      <c r="AJ309" s="4">
        <v>30.17</v>
      </c>
      <c r="AK309" s="4">
        <v>0</v>
      </c>
      <c r="AL309" s="4">
        <v>0</v>
      </c>
      <c r="AM309" s="4">
        <v>0</v>
      </c>
      <c r="AN309" s="4">
        <v>0</v>
      </c>
      <c r="AO309" s="4">
        <v>0</v>
      </c>
      <c r="AP309" s="4">
        <v>21.95</v>
      </c>
      <c r="AQ309" s="4">
        <v>0</v>
      </c>
      <c r="AR309" s="4">
        <v>0</v>
      </c>
      <c r="AS309" s="4">
        <v>0</v>
      </c>
      <c r="AT309" s="4">
        <v>0</v>
      </c>
      <c r="AU309" s="4">
        <v>0</v>
      </c>
      <c r="AV309" s="4">
        <v>0</v>
      </c>
      <c r="AW309" s="4">
        <v>0</v>
      </c>
      <c r="AX309" s="4">
        <v>0</v>
      </c>
      <c r="AY309" s="4">
        <v>0</v>
      </c>
      <c r="AZ309" s="4">
        <v>0</v>
      </c>
      <c r="BA309" s="4">
        <v>0</v>
      </c>
      <c r="BB309" s="4">
        <v>0</v>
      </c>
      <c r="BC309" s="4">
        <v>100</v>
      </c>
      <c r="BD309" s="4">
        <v>0</v>
      </c>
      <c r="BE309" s="4">
        <v>100</v>
      </c>
      <c r="BF309" s="4">
        <v>23.3</v>
      </c>
    </row>
    <row r="310" spans="1:58" x14ac:dyDescent="0.2">
      <c r="A310" s="3"/>
      <c r="B310" s="3"/>
      <c r="C310" s="4">
        <v>40</v>
      </c>
      <c r="D310" s="4" t="s">
        <v>66</v>
      </c>
      <c r="E310" s="4">
        <v>19.067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815</v>
      </c>
      <c r="N310" s="4">
        <v>0</v>
      </c>
      <c r="O310" s="4">
        <v>0</v>
      </c>
      <c r="P310" s="4">
        <v>0</v>
      </c>
      <c r="Q310" s="4">
        <v>1972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2787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  <c r="AJ310" s="4">
        <v>0</v>
      </c>
      <c r="AK310" s="4">
        <v>0</v>
      </c>
      <c r="AL310" s="4">
        <v>28.09</v>
      </c>
      <c r="AM310" s="4">
        <v>0</v>
      </c>
      <c r="AN310" s="4">
        <v>0</v>
      </c>
      <c r="AO310" s="4">
        <v>0</v>
      </c>
      <c r="AP310" s="4">
        <v>71.91</v>
      </c>
      <c r="AQ310" s="4">
        <v>0</v>
      </c>
      <c r="AR310" s="4">
        <v>0</v>
      </c>
      <c r="AS310" s="4">
        <v>0</v>
      </c>
      <c r="AT310" s="4">
        <v>0</v>
      </c>
      <c r="AU310" s="4">
        <v>0</v>
      </c>
      <c r="AV310" s="4">
        <v>0</v>
      </c>
      <c r="AW310" s="4">
        <v>0</v>
      </c>
      <c r="AX310" s="4">
        <v>0</v>
      </c>
      <c r="AY310" s="4">
        <v>0</v>
      </c>
      <c r="AZ310" s="4">
        <v>0</v>
      </c>
      <c r="BA310" s="4">
        <v>0</v>
      </c>
      <c r="BB310" s="4">
        <v>0</v>
      </c>
      <c r="BC310" s="4">
        <v>100</v>
      </c>
      <c r="BD310" s="4">
        <v>0</v>
      </c>
      <c r="BE310" s="4">
        <v>100</v>
      </c>
      <c r="BF310" s="4">
        <v>42.94</v>
      </c>
    </row>
    <row r="311" spans="1:58" x14ac:dyDescent="0.2">
      <c r="A311" s="3"/>
      <c r="B311" s="3"/>
      <c r="C311" s="4">
        <v>40</v>
      </c>
      <c r="D311" s="4" t="s">
        <v>67</v>
      </c>
      <c r="E311" s="4">
        <v>19.064</v>
      </c>
      <c r="F311" s="4">
        <v>0</v>
      </c>
      <c r="G311" s="4">
        <v>0</v>
      </c>
      <c r="H311" s="4">
        <v>0</v>
      </c>
      <c r="I311" s="4">
        <v>4293</v>
      </c>
      <c r="J311" s="4">
        <v>1006</v>
      </c>
      <c r="K311" s="4">
        <v>2540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1493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9332</v>
      </c>
      <c r="AE311" s="4">
        <v>0</v>
      </c>
      <c r="AF311" s="4">
        <v>0</v>
      </c>
      <c r="AG311" s="4">
        <v>0</v>
      </c>
      <c r="AH311" s="4">
        <v>54.95</v>
      </c>
      <c r="AI311" s="4">
        <v>0</v>
      </c>
      <c r="AJ311" s="4">
        <v>25.01</v>
      </c>
      <c r="AK311" s="4">
        <v>0</v>
      </c>
      <c r="AL311" s="4">
        <v>0</v>
      </c>
      <c r="AM311" s="4">
        <v>0</v>
      </c>
      <c r="AN311" s="4">
        <v>0</v>
      </c>
      <c r="AO311" s="4">
        <v>0</v>
      </c>
      <c r="AP311" s="4">
        <v>20.04</v>
      </c>
      <c r="AQ311" s="4">
        <v>0</v>
      </c>
      <c r="AR311" s="4">
        <v>0</v>
      </c>
      <c r="AS311" s="4">
        <v>0</v>
      </c>
      <c r="AT311" s="4">
        <v>0</v>
      </c>
      <c r="AU311" s="4">
        <v>0</v>
      </c>
      <c r="AV311" s="4">
        <v>0</v>
      </c>
      <c r="AW311" s="4">
        <v>0</v>
      </c>
      <c r="AX311" s="4">
        <v>0</v>
      </c>
      <c r="AY311" s="4">
        <v>0</v>
      </c>
      <c r="AZ311" s="4">
        <v>0</v>
      </c>
      <c r="BA311" s="4">
        <v>0</v>
      </c>
      <c r="BB311" s="4">
        <v>0</v>
      </c>
      <c r="BC311" s="4">
        <v>100</v>
      </c>
      <c r="BD311" s="4">
        <v>0</v>
      </c>
      <c r="BE311" s="4">
        <v>100</v>
      </c>
      <c r="BF311" s="4">
        <v>22.19</v>
      </c>
    </row>
    <row r="312" spans="1:58" x14ac:dyDescent="0.2">
      <c r="A312" s="3"/>
      <c r="B312" s="3"/>
      <c r="C312" s="4">
        <v>40</v>
      </c>
      <c r="D312" s="4" t="s">
        <v>68</v>
      </c>
      <c r="E312" s="4">
        <v>19.062999999999999</v>
      </c>
      <c r="F312" s="4">
        <v>1665</v>
      </c>
      <c r="G312" s="4">
        <v>4433</v>
      </c>
      <c r="H312" s="4">
        <v>1769</v>
      </c>
      <c r="I312" s="4">
        <v>0</v>
      </c>
      <c r="J312" s="4">
        <v>0</v>
      </c>
      <c r="K312" s="4">
        <v>2151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10018</v>
      </c>
      <c r="AE312" s="4">
        <v>20.54</v>
      </c>
      <c r="AF312" s="4">
        <v>49.61</v>
      </c>
      <c r="AG312" s="4">
        <v>3.66</v>
      </c>
      <c r="AH312" s="4">
        <v>0</v>
      </c>
      <c r="AI312" s="4">
        <v>0</v>
      </c>
      <c r="AJ312" s="4">
        <v>26.18</v>
      </c>
      <c r="AK312" s="4">
        <v>0</v>
      </c>
      <c r="AL312" s="4">
        <v>0</v>
      </c>
      <c r="AM312" s="4">
        <v>0</v>
      </c>
      <c r="AN312" s="4">
        <v>0</v>
      </c>
      <c r="AO312" s="4">
        <v>0</v>
      </c>
      <c r="AP312" s="4">
        <v>0</v>
      </c>
      <c r="AQ312" s="4">
        <v>0</v>
      </c>
      <c r="AR312" s="4">
        <v>0</v>
      </c>
      <c r="AS312" s="4">
        <v>0</v>
      </c>
      <c r="AT312" s="4">
        <v>0</v>
      </c>
      <c r="AU312" s="4">
        <v>0</v>
      </c>
      <c r="AV312" s="4">
        <v>0</v>
      </c>
      <c r="AW312" s="4">
        <v>0</v>
      </c>
      <c r="AX312" s="4">
        <v>0</v>
      </c>
      <c r="AY312" s="4">
        <v>0</v>
      </c>
      <c r="AZ312" s="4">
        <v>0</v>
      </c>
      <c r="BA312" s="4">
        <v>0</v>
      </c>
      <c r="BB312" s="4">
        <v>0</v>
      </c>
      <c r="BC312" s="4">
        <v>100</v>
      </c>
      <c r="BD312" s="4">
        <v>20.54</v>
      </c>
      <c r="BE312" s="4">
        <v>79.459999999999994</v>
      </c>
      <c r="BF312" s="4">
        <v>8.17</v>
      </c>
    </row>
    <row r="313" spans="1:58" x14ac:dyDescent="0.2">
      <c r="A313" s="3"/>
      <c r="B313" s="3"/>
      <c r="C313" s="4">
        <v>40</v>
      </c>
      <c r="D313" s="4" t="s">
        <v>69</v>
      </c>
      <c r="E313" s="4">
        <v>19.071000000000002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1842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1842</v>
      </c>
      <c r="AE313" s="4">
        <v>0</v>
      </c>
      <c r="AF313" s="4">
        <v>0</v>
      </c>
      <c r="AG313" s="4">
        <v>0</v>
      </c>
      <c r="AH313" s="4">
        <v>0</v>
      </c>
      <c r="AI313" s="4">
        <v>0</v>
      </c>
      <c r="AJ313" s="4">
        <v>0</v>
      </c>
      <c r="AK313" s="4">
        <v>0</v>
      </c>
      <c r="AL313" s="4">
        <v>100</v>
      </c>
      <c r="AM313" s="4">
        <v>0</v>
      </c>
      <c r="AN313" s="4">
        <v>0</v>
      </c>
      <c r="AO313" s="4">
        <v>0</v>
      </c>
      <c r="AP313" s="4">
        <v>0</v>
      </c>
      <c r="AQ313" s="4">
        <v>0</v>
      </c>
      <c r="AR313" s="4">
        <v>0</v>
      </c>
      <c r="AS313" s="4">
        <v>0</v>
      </c>
      <c r="AT313" s="4">
        <v>0</v>
      </c>
      <c r="AU313" s="4">
        <v>0</v>
      </c>
      <c r="AV313" s="4">
        <v>0</v>
      </c>
      <c r="AW313" s="4">
        <v>0</v>
      </c>
      <c r="AX313" s="4">
        <v>0</v>
      </c>
      <c r="AY313" s="4">
        <v>0</v>
      </c>
      <c r="AZ313" s="4">
        <v>0</v>
      </c>
      <c r="BA313" s="4">
        <v>0</v>
      </c>
      <c r="BB313" s="4">
        <v>0</v>
      </c>
      <c r="BC313" s="4">
        <v>100</v>
      </c>
      <c r="BD313" s="4">
        <v>0</v>
      </c>
      <c r="BE313" s="4">
        <v>100</v>
      </c>
      <c r="BF313" s="4">
        <v>30.43</v>
      </c>
    </row>
    <row r="314" spans="1:58" x14ac:dyDescent="0.2">
      <c r="A314" s="3"/>
      <c r="B314" s="3"/>
      <c r="C314" s="4">
        <v>40</v>
      </c>
      <c r="D314" s="4" t="s">
        <v>70</v>
      </c>
      <c r="E314" s="4">
        <v>19.07</v>
      </c>
      <c r="F314" s="4">
        <v>0</v>
      </c>
      <c r="G314" s="4">
        <v>0</v>
      </c>
      <c r="H314" s="4">
        <v>0</v>
      </c>
      <c r="I314" s="4">
        <v>3814</v>
      </c>
      <c r="J314" s="4">
        <v>0</v>
      </c>
      <c r="K314" s="4">
        <v>2362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6176</v>
      </c>
      <c r="AE314" s="4">
        <v>0</v>
      </c>
      <c r="AF314" s="4">
        <v>0</v>
      </c>
      <c r="AG314" s="4">
        <v>0</v>
      </c>
      <c r="AH314" s="4">
        <v>65.88</v>
      </c>
      <c r="AI314" s="4">
        <v>0</v>
      </c>
      <c r="AJ314" s="4">
        <v>34.119999999999997</v>
      </c>
      <c r="AK314" s="4">
        <v>0</v>
      </c>
      <c r="AL314" s="4">
        <v>0</v>
      </c>
      <c r="AM314" s="4">
        <v>0</v>
      </c>
      <c r="AN314" s="4">
        <v>0</v>
      </c>
      <c r="AO314" s="4">
        <v>0</v>
      </c>
      <c r="AP314" s="4">
        <v>0</v>
      </c>
      <c r="AQ314" s="4">
        <v>0</v>
      </c>
      <c r="AR314" s="4">
        <v>0</v>
      </c>
      <c r="AS314" s="4">
        <v>0</v>
      </c>
      <c r="AT314" s="4">
        <v>0</v>
      </c>
      <c r="AU314" s="4">
        <v>0</v>
      </c>
      <c r="AV314" s="4">
        <v>0</v>
      </c>
      <c r="AW314" s="4">
        <v>0</v>
      </c>
      <c r="AX314" s="4">
        <v>0</v>
      </c>
      <c r="AY314" s="4">
        <v>0</v>
      </c>
      <c r="AZ314" s="4">
        <v>0</v>
      </c>
      <c r="BA314" s="4">
        <v>0</v>
      </c>
      <c r="BB314" s="4">
        <v>0</v>
      </c>
      <c r="BC314" s="4">
        <v>100</v>
      </c>
      <c r="BD314" s="4">
        <v>0</v>
      </c>
      <c r="BE314" s="4">
        <v>100</v>
      </c>
      <c r="BF314" s="4">
        <v>16.010000000000002</v>
      </c>
    </row>
    <row r="315" spans="1:58" x14ac:dyDescent="0.2">
      <c r="A315" s="3"/>
      <c r="B315" s="3"/>
      <c r="C315" s="4">
        <v>40</v>
      </c>
      <c r="D315" s="4" t="s">
        <v>71</v>
      </c>
      <c r="E315" s="4">
        <v>19.068000000000001</v>
      </c>
      <c r="F315" s="4">
        <v>0</v>
      </c>
      <c r="G315" s="4">
        <v>0</v>
      </c>
      <c r="H315" s="4">
        <v>0</v>
      </c>
      <c r="I315" s="4">
        <v>4822</v>
      </c>
      <c r="J315" s="4">
        <v>0</v>
      </c>
      <c r="K315" s="4">
        <v>2701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7523</v>
      </c>
      <c r="AE315" s="4">
        <v>0</v>
      </c>
      <c r="AF315" s="4">
        <v>0</v>
      </c>
      <c r="AG315" s="4">
        <v>0</v>
      </c>
      <c r="AH315" s="4">
        <v>68.599999999999994</v>
      </c>
      <c r="AI315" s="4">
        <v>0</v>
      </c>
      <c r="AJ315" s="4">
        <v>31.4</v>
      </c>
      <c r="AK315" s="4">
        <v>0</v>
      </c>
      <c r="AL315" s="4">
        <v>0</v>
      </c>
      <c r="AM315" s="4">
        <v>0</v>
      </c>
      <c r="AN315" s="4">
        <v>0</v>
      </c>
      <c r="AO315" s="4">
        <v>0</v>
      </c>
      <c r="AP315" s="4">
        <v>0</v>
      </c>
      <c r="AQ315" s="4">
        <v>0</v>
      </c>
      <c r="AR315" s="4">
        <v>0</v>
      </c>
      <c r="AS315" s="4">
        <v>0</v>
      </c>
      <c r="AT315" s="4">
        <v>0</v>
      </c>
      <c r="AU315" s="4">
        <v>0</v>
      </c>
      <c r="AV315" s="4">
        <v>0</v>
      </c>
      <c r="AW315" s="4">
        <v>0</v>
      </c>
      <c r="AX315" s="4">
        <v>0</v>
      </c>
      <c r="AY315" s="4">
        <v>0</v>
      </c>
      <c r="AZ315" s="4">
        <v>0</v>
      </c>
      <c r="BA315" s="4">
        <v>0</v>
      </c>
      <c r="BB315" s="4">
        <v>0</v>
      </c>
      <c r="BC315" s="4">
        <v>100</v>
      </c>
      <c r="BD315" s="4">
        <v>0</v>
      </c>
      <c r="BE315" s="4">
        <v>100</v>
      </c>
      <c r="BF315" s="4">
        <v>15.77</v>
      </c>
    </row>
    <row r="316" spans="1:58" x14ac:dyDescent="0.2">
      <c r="A316" s="3"/>
      <c r="B316" s="3"/>
      <c r="C316" s="4">
        <v>40</v>
      </c>
      <c r="D316" s="4" t="s">
        <v>72</v>
      </c>
      <c r="E316" s="4">
        <v>19.053999999999998</v>
      </c>
      <c r="F316" s="4">
        <v>0</v>
      </c>
      <c r="G316" s="4">
        <v>2200</v>
      </c>
      <c r="H316" s="4">
        <v>1475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1712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5387</v>
      </c>
      <c r="AE316" s="4">
        <v>0</v>
      </c>
      <c r="AF316" s="4">
        <v>46.45</v>
      </c>
      <c r="AG316" s="4">
        <v>15.58</v>
      </c>
      <c r="AH316" s="4">
        <v>0</v>
      </c>
      <c r="AI316" s="4">
        <v>0</v>
      </c>
      <c r="AJ316" s="4">
        <v>0</v>
      </c>
      <c r="AK316" s="4">
        <v>0</v>
      </c>
      <c r="AL316" s="4">
        <v>0</v>
      </c>
      <c r="AM316" s="4">
        <v>0</v>
      </c>
      <c r="AN316" s="4">
        <v>37.97</v>
      </c>
      <c r="AO316" s="4">
        <v>0</v>
      </c>
      <c r="AP316" s="4">
        <v>0</v>
      </c>
      <c r="AQ316" s="4">
        <v>0</v>
      </c>
      <c r="AR316" s="4">
        <v>0</v>
      </c>
      <c r="AS316" s="4">
        <v>0</v>
      </c>
      <c r="AT316" s="4">
        <v>0</v>
      </c>
      <c r="AU316" s="4">
        <v>0</v>
      </c>
      <c r="AV316" s="4">
        <v>0</v>
      </c>
      <c r="AW316" s="4">
        <v>0</v>
      </c>
      <c r="AX316" s="4">
        <v>0</v>
      </c>
      <c r="AY316" s="4">
        <v>0</v>
      </c>
      <c r="AZ316" s="4">
        <v>0</v>
      </c>
      <c r="BA316" s="4">
        <v>0</v>
      </c>
      <c r="BB316" s="4">
        <v>0</v>
      </c>
      <c r="BC316" s="4">
        <v>100</v>
      </c>
      <c r="BD316" s="4">
        <v>0</v>
      </c>
      <c r="BE316" s="4">
        <v>100</v>
      </c>
      <c r="BF316" s="4">
        <v>18.23</v>
      </c>
    </row>
    <row r="317" spans="1:58" x14ac:dyDescent="0.2">
      <c r="A317" s="3"/>
      <c r="B317" s="3"/>
      <c r="C317" s="4">
        <v>40</v>
      </c>
      <c r="D317" s="4" t="s">
        <v>73</v>
      </c>
      <c r="E317" s="4">
        <v>19.068000000000001</v>
      </c>
      <c r="F317" s="4">
        <v>0</v>
      </c>
      <c r="G317" s="4">
        <v>3742</v>
      </c>
      <c r="H317" s="4">
        <v>0</v>
      </c>
      <c r="I317" s="4">
        <v>3952</v>
      </c>
      <c r="J317" s="4">
        <v>0</v>
      </c>
      <c r="K317" s="4">
        <v>1946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1462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11102</v>
      </c>
      <c r="AE317" s="4">
        <v>0</v>
      </c>
      <c r="AF317" s="4">
        <v>34.950000000000003</v>
      </c>
      <c r="AG317" s="4">
        <v>0</v>
      </c>
      <c r="AH317" s="4">
        <v>33.880000000000003</v>
      </c>
      <c r="AI317" s="4">
        <v>0</v>
      </c>
      <c r="AJ317" s="4">
        <v>15.07</v>
      </c>
      <c r="AK317" s="4">
        <v>0</v>
      </c>
      <c r="AL317" s="4">
        <v>0</v>
      </c>
      <c r="AM317" s="4">
        <v>0</v>
      </c>
      <c r="AN317" s="4">
        <v>0</v>
      </c>
      <c r="AO317" s="4">
        <v>0</v>
      </c>
      <c r="AP317" s="4">
        <v>0</v>
      </c>
      <c r="AQ317" s="4">
        <v>0</v>
      </c>
      <c r="AR317" s="4">
        <v>16.100000000000001</v>
      </c>
      <c r="AS317" s="4">
        <v>0</v>
      </c>
      <c r="AT317" s="4">
        <v>0</v>
      </c>
      <c r="AU317" s="4">
        <v>0</v>
      </c>
      <c r="AV317" s="4">
        <v>0</v>
      </c>
      <c r="AW317" s="4">
        <v>0</v>
      </c>
      <c r="AX317" s="4">
        <v>0</v>
      </c>
      <c r="AY317" s="4">
        <v>0</v>
      </c>
      <c r="AZ317" s="4">
        <v>0</v>
      </c>
      <c r="BA317" s="4">
        <v>0</v>
      </c>
      <c r="BB317" s="4">
        <v>0</v>
      </c>
      <c r="BC317" s="4">
        <v>100</v>
      </c>
      <c r="BD317" s="4">
        <v>0</v>
      </c>
      <c r="BE317" s="4">
        <v>100</v>
      </c>
      <c r="BF317" s="4">
        <v>18.32</v>
      </c>
    </row>
    <row r="318" spans="1:58" x14ac:dyDescent="0.2">
      <c r="A318" s="3"/>
      <c r="B318" s="3"/>
      <c r="C318" s="4">
        <v>40</v>
      </c>
      <c r="D318" s="4" t="s">
        <v>74</v>
      </c>
      <c r="E318" s="4">
        <v>19.084</v>
      </c>
      <c r="F318" s="4">
        <v>1840</v>
      </c>
      <c r="G318" s="4">
        <v>0</v>
      </c>
      <c r="H318" s="4">
        <v>0</v>
      </c>
      <c r="I318" s="4">
        <v>0</v>
      </c>
      <c r="J318" s="4">
        <v>1362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1802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5003</v>
      </c>
      <c r="AE318" s="4">
        <v>33.99</v>
      </c>
      <c r="AF318" s="4">
        <v>0</v>
      </c>
      <c r="AG318" s="4">
        <v>0</v>
      </c>
      <c r="AH318" s="4">
        <v>0</v>
      </c>
      <c r="AI318" s="4">
        <v>26.63</v>
      </c>
      <c r="AJ318" s="4">
        <v>0</v>
      </c>
      <c r="AK318" s="4">
        <v>0</v>
      </c>
      <c r="AL318" s="4">
        <v>0</v>
      </c>
      <c r="AM318" s="4">
        <v>0</v>
      </c>
      <c r="AN318" s="4">
        <v>0</v>
      </c>
      <c r="AO318" s="4">
        <v>0</v>
      </c>
      <c r="AP318" s="4">
        <v>39.380000000000003</v>
      </c>
      <c r="AQ318" s="4">
        <v>0</v>
      </c>
      <c r="AR318" s="4">
        <v>0</v>
      </c>
      <c r="AS318" s="4">
        <v>0</v>
      </c>
      <c r="AT318" s="4">
        <v>0</v>
      </c>
      <c r="AU318" s="4">
        <v>0</v>
      </c>
      <c r="AV318" s="4">
        <v>0</v>
      </c>
      <c r="AW318" s="4">
        <v>0</v>
      </c>
      <c r="AX318" s="4">
        <v>0</v>
      </c>
      <c r="AY318" s="4">
        <v>0</v>
      </c>
      <c r="AZ318" s="4">
        <v>0</v>
      </c>
      <c r="BA318" s="4">
        <v>0</v>
      </c>
      <c r="BB318" s="4">
        <v>0</v>
      </c>
      <c r="BC318" s="4">
        <v>100</v>
      </c>
      <c r="BD318" s="4">
        <v>33.99</v>
      </c>
      <c r="BE318" s="4">
        <v>66.010000000000005</v>
      </c>
      <c r="BF318" s="4">
        <v>23.47</v>
      </c>
    </row>
    <row r="319" spans="1:58" x14ac:dyDescent="0.2">
      <c r="A319" s="3"/>
      <c r="B319" s="3"/>
      <c r="C319" s="4">
        <v>40</v>
      </c>
      <c r="D319" s="4" t="s">
        <v>75</v>
      </c>
      <c r="E319" s="4">
        <v>19.065000000000001</v>
      </c>
      <c r="F319" s="4">
        <v>0</v>
      </c>
      <c r="G319" s="4">
        <v>5282</v>
      </c>
      <c r="H319" s="4">
        <v>0</v>
      </c>
      <c r="I319" s="4">
        <v>2838</v>
      </c>
      <c r="J319" s="4">
        <v>0</v>
      </c>
      <c r="K319" s="4">
        <v>0</v>
      </c>
      <c r="L319" s="4">
        <v>0</v>
      </c>
      <c r="M319" s="4">
        <v>1114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854</v>
      </c>
      <c r="AD319" s="4">
        <v>10087</v>
      </c>
      <c r="AE319" s="4">
        <v>0</v>
      </c>
      <c r="AF319" s="4">
        <v>53.42</v>
      </c>
      <c r="AG319" s="4">
        <v>0</v>
      </c>
      <c r="AH319" s="4">
        <v>22.89</v>
      </c>
      <c r="AI319" s="4">
        <v>0</v>
      </c>
      <c r="AJ319" s="4">
        <v>0</v>
      </c>
      <c r="AK319" s="4">
        <v>0</v>
      </c>
      <c r="AL319" s="4">
        <v>12.08</v>
      </c>
      <c r="AM319" s="4">
        <v>0</v>
      </c>
      <c r="AN319" s="4">
        <v>0</v>
      </c>
      <c r="AO319" s="4">
        <v>0</v>
      </c>
      <c r="AP319" s="4">
        <v>0</v>
      </c>
      <c r="AQ319" s="4">
        <v>0</v>
      </c>
      <c r="AR319" s="4">
        <v>0</v>
      </c>
      <c r="AS319" s="4">
        <v>0</v>
      </c>
      <c r="AT319" s="4">
        <v>0</v>
      </c>
      <c r="AU319" s="4">
        <v>0</v>
      </c>
      <c r="AV319" s="4">
        <v>0</v>
      </c>
      <c r="AW319" s="4">
        <v>0</v>
      </c>
      <c r="AX319" s="4">
        <v>0</v>
      </c>
      <c r="AY319" s="4">
        <v>0</v>
      </c>
      <c r="AZ319" s="4">
        <v>0</v>
      </c>
      <c r="BA319" s="4">
        <v>0</v>
      </c>
      <c r="BB319" s="4">
        <v>11.62</v>
      </c>
      <c r="BC319" s="4">
        <v>100</v>
      </c>
      <c r="BD319" s="4">
        <v>0</v>
      </c>
      <c r="BE319" s="4">
        <v>100</v>
      </c>
      <c r="BF319" s="4">
        <v>20.6</v>
      </c>
    </row>
    <row r="320" spans="1:58" x14ac:dyDescent="0.2">
      <c r="A320" s="3"/>
      <c r="B320" s="3"/>
      <c r="C320" s="4">
        <v>40</v>
      </c>
      <c r="D320" s="4" t="s">
        <v>76</v>
      </c>
      <c r="E320" s="4">
        <v>19.081</v>
      </c>
      <c r="F320" s="4">
        <v>0</v>
      </c>
      <c r="G320" s="4">
        <v>3876</v>
      </c>
      <c r="H320" s="4">
        <v>0</v>
      </c>
      <c r="I320" s="4">
        <v>3874</v>
      </c>
      <c r="J320" s="4">
        <v>0</v>
      </c>
      <c r="K320" s="4">
        <v>0</v>
      </c>
      <c r="L320" s="4">
        <v>1072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1482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10303</v>
      </c>
      <c r="AE320" s="4">
        <v>0</v>
      </c>
      <c r="AF320" s="4">
        <v>38.130000000000003</v>
      </c>
      <c r="AG320" s="4">
        <v>0</v>
      </c>
      <c r="AH320" s="4">
        <v>34.28</v>
      </c>
      <c r="AI320" s="4">
        <v>0</v>
      </c>
      <c r="AJ320" s="4">
        <v>0</v>
      </c>
      <c r="AK320" s="4">
        <v>10.4</v>
      </c>
      <c r="AL320" s="4">
        <v>0</v>
      </c>
      <c r="AM320" s="4">
        <v>0</v>
      </c>
      <c r="AN320" s="4">
        <v>0</v>
      </c>
      <c r="AO320" s="4">
        <v>0</v>
      </c>
      <c r="AP320" s="4">
        <v>0</v>
      </c>
      <c r="AQ320" s="4">
        <v>0</v>
      </c>
      <c r="AR320" s="4">
        <v>17.190000000000001</v>
      </c>
      <c r="AS320" s="4">
        <v>0</v>
      </c>
      <c r="AT320" s="4">
        <v>0</v>
      </c>
      <c r="AU320" s="4">
        <v>0</v>
      </c>
      <c r="AV320" s="4">
        <v>0</v>
      </c>
      <c r="AW320" s="4">
        <v>0</v>
      </c>
      <c r="AX320" s="4">
        <v>0</v>
      </c>
      <c r="AY320" s="4">
        <v>0</v>
      </c>
      <c r="AZ320" s="4">
        <v>0</v>
      </c>
      <c r="BA320" s="4">
        <v>0</v>
      </c>
      <c r="BB320" s="4">
        <v>0</v>
      </c>
      <c r="BC320" s="4">
        <v>100</v>
      </c>
      <c r="BD320" s="4">
        <v>0</v>
      </c>
      <c r="BE320" s="4">
        <v>100</v>
      </c>
      <c r="BF320" s="4">
        <v>18.559999999999999</v>
      </c>
    </row>
    <row r="321" spans="1:58" x14ac:dyDescent="0.2">
      <c r="A321" s="3"/>
      <c r="B321" s="3"/>
      <c r="C321" s="4">
        <v>40</v>
      </c>
      <c r="D321" s="4" t="s">
        <v>77</v>
      </c>
      <c r="E321" s="4">
        <v>19.059999999999999</v>
      </c>
      <c r="F321" s="4">
        <v>3508</v>
      </c>
      <c r="G321" s="4">
        <v>0</v>
      </c>
      <c r="H321" s="4">
        <v>1537</v>
      </c>
      <c r="I321" s="4">
        <v>3384</v>
      </c>
      <c r="J321" s="4">
        <v>0</v>
      </c>
      <c r="K321" s="4">
        <v>1479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9908</v>
      </c>
      <c r="AE321" s="4">
        <v>39.29</v>
      </c>
      <c r="AF321" s="4">
        <v>0</v>
      </c>
      <c r="AG321" s="4">
        <v>12.66</v>
      </c>
      <c r="AH321" s="4">
        <v>34.69</v>
      </c>
      <c r="AI321" s="4">
        <v>0</v>
      </c>
      <c r="AJ321" s="4">
        <v>13.37</v>
      </c>
      <c r="AK321" s="4">
        <v>0</v>
      </c>
      <c r="AL321" s="4">
        <v>0</v>
      </c>
      <c r="AM321" s="4">
        <v>0</v>
      </c>
      <c r="AN321" s="4">
        <v>0</v>
      </c>
      <c r="AO321" s="4">
        <v>0</v>
      </c>
      <c r="AP321" s="4">
        <v>0</v>
      </c>
      <c r="AQ321" s="4">
        <v>0</v>
      </c>
      <c r="AR321" s="4">
        <v>0</v>
      </c>
      <c r="AS321" s="4">
        <v>0</v>
      </c>
      <c r="AT321" s="4">
        <v>0</v>
      </c>
      <c r="AU321" s="4">
        <v>0</v>
      </c>
      <c r="AV321" s="4">
        <v>0</v>
      </c>
      <c r="AW321" s="4">
        <v>0</v>
      </c>
      <c r="AX321" s="4">
        <v>0</v>
      </c>
      <c r="AY321" s="4">
        <v>0</v>
      </c>
      <c r="AZ321" s="4">
        <v>0</v>
      </c>
      <c r="BA321" s="4">
        <v>0</v>
      </c>
      <c r="BB321" s="4">
        <v>0</v>
      </c>
      <c r="BC321" s="4">
        <v>100</v>
      </c>
      <c r="BD321" s="4">
        <v>39.29</v>
      </c>
      <c r="BE321" s="4">
        <v>60.71</v>
      </c>
      <c r="BF321" s="4">
        <v>8.5299999999999994</v>
      </c>
    </row>
    <row r="322" spans="1:58" x14ac:dyDescent="0.2">
      <c r="A322" s="3"/>
      <c r="B322" s="3"/>
      <c r="C322" s="4">
        <v>40</v>
      </c>
      <c r="D322" s="4" t="s">
        <v>78</v>
      </c>
      <c r="E322" s="4">
        <v>19.074000000000002</v>
      </c>
      <c r="F322" s="4">
        <v>0</v>
      </c>
      <c r="G322" s="4">
        <v>0</v>
      </c>
      <c r="H322" s="4">
        <v>2120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812</v>
      </c>
      <c r="AD322" s="4">
        <v>2932</v>
      </c>
      <c r="AE322" s="4">
        <v>0</v>
      </c>
      <c r="AF322" s="4">
        <v>0</v>
      </c>
      <c r="AG322" s="4">
        <v>66.02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0</v>
      </c>
      <c r="AN322" s="4">
        <v>0</v>
      </c>
      <c r="AO322" s="4">
        <v>0</v>
      </c>
      <c r="AP322" s="4">
        <v>0</v>
      </c>
      <c r="AQ322" s="4">
        <v>0</v>
      </c>
      <c r="AR322" s="4">
        <v>0</v>
      </c>
      <c r="AS322" s="4">
        <v>0</v>
      </c>
      <c r="AT322" s="4">
        <v>0</v>
      </c>
      <c r="AU322" s="4">
        <v>0</v>
      </c>
      <c r="AV322" s="4">
        <v>0</v>
      </c>
      <c r="AW322" s="4">
        <v>0</v>
      </c>
      <c r="AX322" s="4">
        <v>0</v>
      </c>
      <c r="AY322" s="4">
        <v>0</v>
      </c>
      <c r="AZ322" s="4">
        <v>0</v>
      </c>
      <c r="BA322" s="4">
        <v>0</v>
      </c>
      <c r="BB322" s="4">
        <v>33.979999999999997</v>
      </c>
      <c r="BC322" s="4">
        <v>100</v>
      </c>
      <c r="BD322" s="4">
        <v>0</v>
      </c>
      <c r="BE322" s="4">
        <v>100</v>
      </c>
      <c r="BF322" s="4">
        <v>39.72</v>
      </c>
    </row>
    <row r="323" spans="1:58" x14ac:dyDescent="0.2">
      <c r="A323" s="3"/>
      <c r="B323" s="3"/>
      <c r="C323" s="4">
        <v>40</v>
      </c>
      <c r="D323" s="4" t="s">
        <v>79</v>
      </c>
      <c r="E323" s="4">
        <v>19.056999999999999</v>
      </c>
      <c r="F323" s="4">
        <v>0</v>
      </c>
      <c r="G323" s="4">
        <v>3333</v>
      </c>
      <c r="H323" s="4">
        <v>0</v>
      </c>
      <c r="I323" s="4">
        <v>4906</v>
      </c>
      <c r="J323" s="4">
        <v>0</v>
      </c>
      <c r="K323" s="4">
        <v>2453</v>
      </c>
      <c r="L323" s="4">
        <v>0</v>
      </c>
      <c r="M323" s="4">
        <v>0</v>
      </c>
      <c r="N323" s="4">
        <v>0</v>
      </c>
      <c r="O323" s="4">
        <v>3548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14240</v>
      </c>
      <c r="AE323" s="4">
        <v>0</v>
      </c>
      <c r="AF323" s="4">
        <v>23.86</v>
      </c>
      <c r="AG323" s="4">
        <v>0</v>
      </c>
      <c r="AH323" s="4">
        <v>33.35</v>
      </c>
      <c r="AI323" s="4">
        <v>0</v>
      </c>
      <c r="AJ323" s="4">
        <v>14.54</v>
      </c>
      <c r="AK323" s="4">
        <v>0</v>
      </c>
      <c r="AL323" s="4">
        <v>0</v>
      </c>
      <c r="AM323" s="4">
        <v>0</v>
      </c>
      <c r="AN323" s="4">
        <v>28.25</v>
      </c>
      <c r="AO323" s="4">
        <v>0</v>
      </c>
      <c r="AP323" s="4">
        <v>0</v>
      </c>
      <c r="AQ323" s="4">
        <v>0</v>
      </c>
      <c r="AR323" s="4">
        <v>0</v>
      </c>
      <c r="AS323" s="4">
        <v>0</v>
      </c>
      <c r="AT323" s="4">
        <v>0</v>
      </c>
      <c r="AU323" s="4">
        <v>0</v>
      </c>
      <c r="AV323" s="4">
        <v>0</v>
      </c>
      <c r="AW323" s="4">
        <v>0</v>
      </c>
      <c r="AX323" s="4">
        <v>0</v>
      </c>
      <c r="AY323" s="4">
        <v>0</v>
      </c>
      <c r="AZ323" s="4">
        <v>0</v>
      </c>
      <c r="BA323" s="4">
        <v>0</v>
      </c>
      <c r="BB323" s="4">
        <v>0</v>
      </c>
      <c r="BC323" s="4">
        <v>100</v>
      </c>
      <c r="BD323" s="4">
        <v>0</v>
      </c>
      <c r="BE323" s="4">
        <v>100</v>
      </c>
      <c r="BF323" s="4">
        <v>19.600000000000001</v>
      </c>
    </row>
    <row r="324" spans="1:58" x14ac:dyDescent="0.2">
      <c r="A324" s="3"/>
      <c r="B324" s="3"/>
      <c r="C324" s="4">
        <v>40</v>
      </c>
      <c r="D324" s="4" t="s">
        <v>80</v>
      </c>
      <c r="E324" s="4">
        <v>19.056000000000001</v>
      </c>
      <c r="F324" s="4">
        <v>0</v>
      </c>
      <c r="G324" s="4">
        <v>3024</v>
      </c>
      <c r="H324" s="4">
        <v>0</v>
      </c>
      <c r="I324" s="4">
        <v>3373</v>
      </c>
      <c r="J324" s="4">
        <v>0</v>
      </c>
      <c r="K324" s="4">
        <v>0</v>
      </c>
      <c r="L324" s="4">
        <v>0</v>
      </c>
      <c r="M324" s="4">
        <v>1734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8131</v>
      </c>
      <c r="AE324" s="4">
        <v>0</v>
      </c>
      <c r="AF324" s="4">
        <v>38.01</v>
      </c>
      <c r="AG324" s="4">
        <v>0</v>
      </c>
      <c r="AH324" s="4">
        <v>38.61</v>
      </c>
      <c r="AI324" s="4">
        <v>0</v>
      </c>
      <c r="AJ324" s="4">
        <v>0</v>
      </c>
      <c r="AK324" s="4">
        <v>0</v>
      </c>
      <c r="AL324" s="4">
        <v>23.38</v>
      </c>
      <c r="AM324" s="4">
        <v>0</v>
      </c>
      <c r="AN324" s="4">
        <v>0</v>
      </c>
      <c r="AO324" s="4">
        <v>0</v>
      </c>
      <c r="AP324" s="4">
        <v>0</v>
      </c>
      <c r="AQ324" s="4">
        <v>0</v>
      </c>
      <c r="AR324" s="4">
        <v>0</v>
      </c>
      <c r="AS324" s="4">
        <v>0</v>
      </c>
      <c r="AT324" s="4">
        <v>0</v>
      </c>
      <c r="AU324" s="4">
        <v>0</v>
      </c>
      <c r="AV324" s="4">
        <v>0</v>
      </c>
      <c r="AW324" s="4">
        <v>0</v>
      </c>
      <c r="AX324" s="4">
        <v>0</v>
      </c>
      <c r="AY324" s="4">
        <v>0</v>
      </c>
      <c r="AZ324" s="4">
        <v>0</v>
      </c>
      <c r="BA324" s="4">
        <v>0</v>
      </c>
      <c r="BB324" s="4">
        <v>0</v>
      </c>
      <c r="BC324" s="4">
        <v>100</v>
      </c>
      <c r="BD324" s="4">
        <v>0</v>
      </c>
      <c r="BE324" s="4">
        <v>100</v>
      </c>
      <c r="BF324" s="4">
        <v>13.8</v>
      </c>
    </row>
    <row r="325" spans="1:58" x14ac:dyDescent="0.2">
      <c r="A325" s="3"/>
      <c r="B325" s="3"/>
      <c r="C325" s="4">
        <v>40</v>
      </c>
      <c r="D325" s="4" t="s">
        <v>81</v>
      </c>
      <c r="E325" s="4">
        <v>19.07</v>
      </c>
      <c r="F325" s="4">
        <v>0</v>
      </c>
      <c r="G325" s="4">
        <v>3462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1754</v>
      </c>
      <c r="N325" s="4">
        <v>0</v>
      </c>
      <c r="O325" s="4">
        <v>1270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6485</v>
      </c>
      <c r="AE325" s="4">
        <v>0</v>
      </c>
      <c r="AF325" s="4">
        <v>52.14</v>
      </c>
      <c r="AG325" s="4">
        <v>0</v>
      </c>
      <c r="AH325" s="4">
        <v>0</v>
      </c>
      <c r="AI325" s="4">
        <v>0</v>
      </c>
      <c r="AJ325" s="4">
        <v>0</v>
      </c>
      <c r="AK325" s="4">
        <v>0</v>
      </c>
      <c r="AL325" s="4">
        <v>29.25</v>
      </c>
      <c r="AM325" s="4">
        <v>0</v>
      </c>
      <c r="AN325" s="4">
        <v>18.61</v>
      </c>
      <c r="AO325" s="4">
        <v>0</v>
      </c>
      <c r="AP325" s="4">
        <v>0</v>
      </c>
      <c r="AQ325" s="4">
        <v>0</v>
      </c>
      <c r="AR325" s="4">
        <v>0</v>
      </c>
      <c r="AS325" s="4">
        <v>0</v>
      </c>
      <c r="AT325" s="4">
        <v>0</v>
      </c>
      <c r="AU325" s="4">
        <v>0</v>
      </c>
      <c r="AV325" s="4">
        <v>0</v>
      </c>
      <c r="AW325" s="4">
        <v>0</v>
      </c>
      <c r="AX325" s="4">
        <v>0</v>
      </c>
      <c r="AY325" s="4">
        <v>0</v>
      </c>
      <c r="AZ325" s="4">
        <v>0</v>
      </c>
      <c r="BA325" s="4">
        <v>0</v>
      </c>
      <c r="BB325" s="4">
        <v>0</v>
      </c>
      <c r="BC325" s="4">
        <v>100</v>
      </c>
      <c r="BD325" s="4">
        <v>0</v>
      </c>
      <c r="BE325" s="4">
        <v>100</v>
      </c>
      <c r="BF325" s="4">
        <v>18.45</v>
      </c>
    </row>
    <row r="326" spans="1:58" x14ac:dyDescent="0.2">
      <c r="A326" s="3"/>
      <c r="B326" s="3"/>
      <c r="C326" s="4">
        <v>40</v>
      </c>
      <c r="D326" s="4" t="s">
        <v>82</v>
      </c>
      <c r="E326" s="4">
        <v>19.068000000000001</v>
      </c>
      <c r="F326" s="4">
        <v>1988</v>
      </c>
      <c r="G326" s="4">
        <v>3902</v>
      </c>
      <c r="H326" s="4">
        <v>1905</v>
      </c>
      <c r="I326" s="4">
        <v>0</v>
      </c>
      <c r="J326" s="4">
        <v>0</v>
      </c>
      <c r="K326" s="4">
        <v>1721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9516</v>
      </c>
      <c r="AE326" s="4">
        <v>26.2</v>
      </c>
      <c r="AF326" s="4">
        <v>44.16</v>
      </c>
      <c r="AG326" s="4">
        <v>7.55</v>
      </c>
      <c r="AH326" s="4">
        <v>0</v>
      </c>
      <c r="AI326" s="4">
        <v>0</v>
      </c>
      <c r="AJ326" s="4">
        <v>22.1</v>
      </c>
      <c r="AK326" s="4">
        <v>0</v>
      </c>
      <c r="AL326" s="4">
        <v>0</v>
      </c>
      <c r="AM326" s="4">
        <v>0</v>
      </c>
      <c r="AN326" s="4">
        <v>0</v>
      </c>
      <c r="AO326" s="4">
        <v>0</v>
      </c>
      <c r="AP326" s="4">
        <v>0</v>
      </c>
      <c r="AQ326" s="4">
        <v>0</v>
      </c>
      <c r="AR326" s="4">
        <v>0</v>
      </c>
      <c r="AS326" s="4">
        <v>0</v>
      </c>
      <c r="AT326" s="4">
        <v>0</v>
      </c>
      <c r="AU326" s="4">
        <v>0</v>
      </c>
      <c r="AV326" s="4">
        <v>0</v>
      </c>
      <c r="AW326" s="4">
        <v>0</v>
      </c>
      <c r="AX326" s="4">
        <v>0</v>
      </c>
      <c r="AY326" s="4">
        <v>0</v>
      </c>
      <c r="AZ326" s="4">
        <v>0</v>
      </c>
      <c r="BA326" s="4">
        <v>0</v>
      </c>
      <c r="BB326" s="4">
        <v>0</v>
      </c>
      <c r="BC326" s="4">
        <v>100</v>
      </c>
      <c r="BD326" s="4">
        <v>26.2</v>
      </c>
      <c r="BE326" s="4">
        <v>73.8</v>
      </c>
      <c r="BF326" s="4">
        <v>7.38</v>
      </c>
    </row>
    <row r="327" spans="1:58" x14ac:dyDescent="0.2">
      <c r="A327" s="3"/>
      <c r="B327" s="3"/>
      <c r="C327" s="4">
        <v>40</v>
      </c>
      <c r="D327" s="4" t="s">
        <v>83</v>
      </c>
      <c r="E327" s="4">
        <v>19.082000000000001</v>
      </c>
      <c r="F327" s="4">
        <v>0</v>
      </c>
      <c r="G327" s="4">
        <v>0</v>
      </c>
      <c r="H327" s="4">
        <v>0</v>
      </c>
      <c r="I327" s="4">
        <v>2851</v>
      </c>
      <c r="J327" s="4">
        <v>0</v>
      </c>
      <c r="K327" s="4">
        <v>2084</v>
      </c>
      <c r="L327" s="4">
        <v>0</v>
      </c>
      <c r="M327" s="4">
        <v>1022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5957</v>
      </c>
      <c r="AE327" s="4">
        <v>0</v>
      </c>
      <c r="AF327" s="4">
        <v>0</v>
      </c>
      <c r="AG327" s="4">
        <v>0</v>
      </c>
      <c r="AH327" s="4">
        <v>51.5</v>
      </c>
      <c r="AI327" s="4">
        <v>0</v>
      </c>
      <c r="AJ327" s="4">
        <v>32.92</v>
      </c>
      <c r="AK327" s="4">
        <v>0</v>
      </c>
      <c r="AL327" s="4">
        <v>15.58</v>
      </c>
      <c r="AM327" s="4">
        <v>0</v>
      </c>
      <c r="AN327" s="4">
        <v>0</v>
      </c>
      <c r="AO327" s="4">
        <v>0</v>
      </c>
      <c r="AP327" s="4">
        <v>0</v>
      </c>
      <c r="AQ327" s="4">
        <v>0</v>
      </c>
      <c r="AR327" s="4">
        <v>0</v>
      </c>
      <c r="AS327" s="4">
        <v>0</v>
      </c>
      <c r="AT327" s="4">
        <v>0</v>
      </c>
      <c r="AU327" s="4">
        <v>0</v>
      </c>
      <c r="AV327" s="4">
        <v>0</v>
      </c>
      <c r="AW327" s="4">
        <v>0</v>
      </c>
      <c r="AX327" s="4">
        <v>0</v>
      </c>
      <c r="AY327" s="4">
        <v>0</v>
      </c>
      <c r="AZ327" s="4">
        <v>0</v>
      </c>
      <c r="BA327" s="4">
        <v>0</v>
      </c>
      <c r="BB327" s="4">
        <v>0</v>
      </c>
      <c r="BC327" s="4">
        <v>100</v>
      </c>
      <c r="BD327" s="4">
        <v>0</v>
      </c>
      <c r="BE327" s="4">
        <v>100</v>
      </c>
      <c r="BF327" s="4">
        <v>18.62</v>
      </c>
    </row>
    <row r="328" spans="1:58" x14ac:dyDescent="0.2">
      <c r="A328" s="3"/>
      <c r="B328" s="3"/>
      <c r="C328" s="4">
        <v>40</v>
      </c>
      <c r="D328" s="4" t="s">
        <v>84</v>
      </c>
      <c r="E328" s="4">
        <v>19.065000000000001</v>
      </c>
      <c r="F328" s="4">
        <v>0</v>
      </c>
      <c r="G328" s="4">
        <v>3541</v>
      </c>
      <c r="H328" s="4">
        <v>0</v>
      </c>
      <c r="I328" s="4">
        <v>1926</v>
      </c>
      <c r="J328" s="4">
        <v>0</v>
      </c>
      <c r="K328" s="4">
        <v>1350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6817</v>
      </c>
      <c r="AE328" s="4">
        <v>0</v>
      </c>
      <c r="AF328" s="4">
        <v>55.96</v>
      </c>
      <c r="AG328" s="4">
        <v>0</v>
      </c>
      <c r="AH328" s="4">
        <v>24.73</v>
      </c>
      <c r="AI328" s="4">
        <v>0</v>
      </c>
      <c r="AJ328" s="4">
        <v>19.32</v>
      </c>
      <c r="AK328" s="4">
        <v>0</v>
      </c>
      <c r="AL328" s="4">
        <v>0</v>
      </c>
      <c r="AM328" s="4">
        <v>0</v>
      </c>
      <c r="AN328" s="4">
        <v>0</v>
      </c>
      <c r="AO328" s="4">
        <v>0</v>
      </c>
      <c r="AP328" s="4">
        <v>0</v>
      </c>
      <c r="AQ328" s="4">
        <v>0</v>
      </c>
      <c r="AR328" s="4">
        <v>0</v>
      </c>
      <c r="AS328" s="4">
        <v>0</v>
      </c>
      <c r="AT328" s="4">
        <v>0</v>
      </c>
      <c r="AU328" s="4">
        <v>0</v>
      </c>
      <c r="AV328" s="4">
        <v>0</v>
      </c>
      <c r="AW328" s="4">
        <v>0</v>
      </c>
      <c r="AX328" s="4">
        <v>0</v>
      </c>
      <c r="AY328" s="4">
        <v>0</v>
      </c>
      <c r="AZ328" s="4">
        <v>0</v>
      </c>
      <c r="BA328" s="4">
        <v>0</v>
      </c>
      <c r="BB328" s="4">
        <v>0</v>
      </c>
      <c r="BC328" s="4">
        <v>100</v>
      </c>
      <c r="BD328" s="4">
        <v>0</v>
      </c>
      <c r="BE328" s="4">
        <v>100</v>
      </c>
      <c r="BF328" s="4">
        <v>9.86</v>
      </c>
    </row>
    <row r="329" spans="1:58" x14ac:dyDescent="0.2">
      <c r="A329" s="3"/>
      <c r="B329" s="3"/>
      <c r="C329" s="4">
        <v>40</v>
      </c>
      <c r="D329" s="4" t="s">
        <v>85</v>
      </c>
      <c r="E329" s="4">
        <v>19.076000000000001</v>
      </c>
      <c r="F329" s="4">
        <v>0</v>
      </c>
      <c r="G329" s="4">
        <v>2591</v>
      </c>
      <c r="H329" s="4">
        <v>0</v>
      </c>
      <c r="I329" s="4">
        <v>2785</v>
      </c>
      <c r="J329" s="4">
        <v>0</v>
      </c>
      <c r="K329" s="4">
        <v>1580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6956</v>
      </c>
      <c r="AE329" s="4">
        <v>0</v>
      </c>
      <c r="AF329" s="4">
        <v>39.81</v>
      </c>
      <c r="AG329" s="4">
        <v>0</v>
      </c>
      <c r="AH329" s="4">
        <v>39.36</v>
      </c>
      <c r="AI329" s="4">
        <v>0</v>
      </c>
      <c r="AJ329" s="4">
        <v>20.83</v>
      </c>
      <c r="AK329" s="4">
        <v>0</v>
      </c>
      <c r="AL329" s="4">
        <v>0</v>
      </c>
      <c r="AM329" s="4">
        <v>0</v>
      </c>
      <c r="AN329" s="4">
        <v>0</v>
      </c>
      <c r="AO329" s="4">
        <v>0</v>
      </c>
      <c r="AP329" s="4">
        <v>0</v>
      </c>
      <c r="AQ329" s="4">
        <v>0</v>
      </c>
      <c r="AR329" s="4">
        <v>0</v>
      </c>
      <c r="AS329" s="4">
        <v>0</v>
      </c>
      <c r="AT329" s="4">
        <v>0</v>
      </c>
      <c r="AU329" s="4">
        <v>0</v>
      </c>
      <c r="AV329" s="4">
        <v>0</v>
      </c>
      <c r="AW329" s="4">
        <v>0</v>
      </c>
      <c r="AX329" s="4">
        <v>0</v>
      </c>
      <c r="AY329" s="4">
        <v>0</v>
      </c>
      <c r="AZ329" s="4">
        <v>0</v>
      </c>
      <c r="BA329" s="4">
        <v>0</v>
      </c>
      <c r="BB329" s="4">
        <v>0</v>
      </c>
      <c r="BC329" s="4">
        <v>100</v>
      </c>
      <c r="BD329" s="4">
        <v>0</v>
      </c>
      <c r="BE329" s="4">
        <v>100</v>
      </c>
      <c r="BF329" s="4">
        <v>11.39</v>
      </c>
    </row>
    <row r="330" spans="1:58" x14ac:dyDescent="0.2">
      <c r="A330" s="3"/>
      <c r="B330" s="3"/>
      <c r="C330" s="4">
        <v>40</v>
      </c>
      <c r="D330" s="4" t="s">
        <v>86</v>
      </c>
      <c r="E330" s="4">
        <v>19.059999999999999</v>
      </c>
      <c r="F330" s="4">
        <v>0</v>
      </c>
      <c r="G330" s="4">
        <v>3436</v>
      </c>
      <c r="H330" s="4">
        <v>1602</v>
      </c>
      <c r="I330" s="4">
        <v>0</v>
      </c>
      <c r="J330" s="4">
        <v>0</v>
      </c>
      <c r="K330" s="4">
        <v>1722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6760</v>
      </c>
      <c r="AE330" s="4">
        <v>0</v>
      </c>
      <c r="AF330" s="4">
        <v>61.51</v>
      </c>
      <c r="AG330" s="4">
        <v>8.7200000000000006</v>
      </c>
      <c r="AH330" s="4">
        <v>0</v>
      </c>
      <c r="AI330" s="4">
        <v>0</v>
      </c>
      <c r="AJ330" s="4">
        <v>29.76</v>
      </c>
      <c r="AK330" s="4">
        <v>0</v>
      </c>
      <c r="AL330" s="4">
        <v>0</v>
      </c>
      <c r="AM330" s="4">
        <v>0</v>
      </c>
      <c r="AN330" s="4">
        <v>0</v>
      </c>
      <c r="AO330" s="4">
        <v>0</v>
      </c>
      <c r="AP330" s="4">
        <v>0</v>
      </c>
      <c r="AQ330" s="4">
        <v>0</v>
      </c>
      <c r="AR330" s="4">
        <v>0</v>
      </c>
      <c r="AS330" s="4">
        <v>0</v>
      </c>
      <c r="AT330" s="4">
        <v>0</v>
      </c>
      <c r="AU330" s="4">
        <v>0</v>
      </c>
      <c r="AV330" s="4">
        <v>0</v>
      </c>
      <c r="AW330" s="4">
        <v>0</v>
      </c>
      <c r="AX330" s="4">
        <v>0</v>
      </c>
      <c r="AY330" s="4">
        <v>0</v>
      </c>
      <c r="AZ330" s="4">
        <v>0</v>
      </c>
      <c r="BA330" s="4">
        <v>0</v>
      </c>
      <c r="BB330" s="4">
        <v>0</v>
      </c>
      <c r="BC330" s="4">
        <v>100</v>
      </c>
      <c r="BD330" s="4">
        <v>0</v>
      </c>
      <c r="BE330" s="4">
        <v>100</v>
      </c>
      <c r="BF330" s="4">
        <v>9.9</v>
      </c>
    </row>
    <row r="331" spans="1:58" x14ac:dyDescent="0.2">
      <c r="A331" s="3"/>
      <c r="B331" s="3"/>
      <c r="C331" s="4">
        <v>40</v>
      </c>
      <c r="D331" s="4" t="s">
        <v>87</v>
      </c>
      <c r="E331" s="4">
        <v>19.073</v>
      </c>
      <c r="F331" s="4">
        <v>0</v>
      </c>
      <c r="G331" s="4">
        <v>3400</v>
      </c>
      <c r="H331" s="4">
        <v>0</v>
      </c>
      <c r="I331" s="4">
        <v>2350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5750</v>
      </c>
      <c r="AE331" s="4">
        <v>0</v>
      </c>
      <c r="AF331" s="4">
        <v>63.09</v>
      </c>
      <c r="AG331" s="4">
        <v>0</v>
      </c>
      <c r="AH331" s="4">
        <v>36.909999999999997</v>
      </c>
      <c r="AI331" s="4">
        <v>0</v>
      </c>
      <c r="AJ331" s="4">
        <v>0</v>
      </c>
      <c r="AK331" s="4">
        <v>0</v>
      </c>
      <c r="AL331" s="4">
        <v>0</v>
      </c>
      <c r="AM331" s="4">
        <v>0</v>
      </c>
      <c r="AN331" s="4">
        <v>0</v>
      </c>
      <c r="AO331" s="4">
        <v>0</v>
      </c>
      <c r="AP331" s="4">
        <v>0</v>
      </c>
      <c r="AQ331" s="4">
        <v>0</v>
      </c>
      <c r="AR331" s="4">
        <v>0</v>
      </c>
      <c r="AS331" s="4">
        <v>0</v>
      </c>
      <c r="AT331" s="4">
        <v>0</v>
      </c>
      <c r="AU331" s="4">
        <v>0</v>
      </c>
      <c r="AV331" s="4">
        <v>0</v>
      </c>
      <c r="AW331" s="4">
        <v>0</v>
      </c>
      <c r="AX331" s="4">
        <v>0</v>
      </c>
      <c r="AY331" s="4">
        <v>0</v>
      </c>
      <c r="AZ331" s="4">
        <v>0</v>
      </c>
      <c r="BA331" s="4">
        <v>0</v>
      </c>
      <c r="BB331" s="4">
        <v>0</v>
      </c>
      <c r="BC331" s="4">
        <v>100</v>
      </c>
      <c r="BD331" s="4">
        <v>0</v>
      </c>
      <c r="BE331" s="4">
        <v>100</v>
      </c>
      <c r="BF331" s="4">
        <v>7.56</v>
      </c>
    </row>
    <row r="332" spans="1:58" x14ac:dyDescent="0.2">
      <c r="A332" s="3"/>
      <c r="B332" s="3"/>
      <c r="C332" s="4">
        <v>40</v>
      </c>
      <c r="D332" s="4" t="s">
        <v>88</v>
      </c>
      <c r="E332" s="4">
        <v>19.068999999999999</v>
      </c>
      <c r="F332" s="4">
        <v>2647</v>
      </c>
      <c r="G332" s="4">
        <v>4496</v>
      </c>
      <c r="H332" s="4">
        <v>0</v>
      </c>
      <c r="I332" s="4">
        <v>3947</v>
      </c>
      <c r="J332" s="4">
        <v>0</v>
      </c>
      <c r="K332" s="4">
        <v>1619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12709</v>
      </c>
      <c r="AE332" s="4">
        <v>24.4</v>
      </c>
      <c r="AF332" s="4">
        <v>32.51</v>
      </c>
      <c r="AG332" s="4">
        <v>0</v>
      </c>
      <c r="AH332" s="4">
        <v>31.72</v>
      </c>
      <c r="AI332" s="4">
        <v>0</v>
      </c>
      <c r="AJ332" s="4">
        <v>11.37</v>
      </c>
      <c r="AK332" s="4">
        <v>0</v>
      </c>
      <c r="AL332" s="4">
        <v>0</v>
      </c>
      <c r="AM332" s="4">
        <v>0</v>
      </c>
      <c r="AN332" s="4">
        <v>0</v>
      </c>
      <c r="AO332" s="4">
        <v>0</v>
      </c>
      <c r="AP332" s="4">
        <v>0</v>
      </c>
      <c r="AQ332" s="4">
        <v>0</v>
      </c>
      <c r="AR332" s="4">
        <v>0</v>
      </c>
      <c r="AS332" s="4">
        <v>0</v>
      </c>
      <c r="AT332" s="4">
        <v>0</v>
      </c>
      <c r="AU332" s="4">
        <v>0</v>
      </c>
      <c r="AV332" s="4">
        <v>0</v>
      </c>
      <c r="AW332" s="4">
        <v>0</v>
      </c>
      <c r="AX332" s="4">
        <v>0</v>
      </c>
      <c r="AY332" s="4">
        <v>0</v>
      </c>
      <c r="AZ332" s="4">
        <v>0</v>
      </c>
      <c r="BA332" s="4">
        <v>0</v>
      </c>
      <c r="BB332" s="4">
        <v>0</v>
      </c>
      <c r="BC332" s="4">
        <v>100</v>
      </c>
      <c r="BD332" s="4">
        <v>24.4</v>
      </c>
      <c r="BE332" s="4">
        <v>75.599999999999994</v>
      </c>
      <c r="BF332" s="4">
        <v>8.02</v>
      </c>
    </row>
    <row r="333" spans="1:58" x14ac:dyDescent="0.2">
      <c r="A333" s="3"/>
      <c r="B333" s="3"/>
      <c r="C333" s="4">
        <v>40</v>
      </c>
      <c r="D333" s="4" t="s">
        <v>89</v>
      </c>
      <c r="E333" s="4">
        <v>19.07</v>
      </c>
      <c r="F333" s="4">
        <v>1525</v>
      </c>
      <c r="G333" s="4">
        <v>3309</v>
      </c>
      <c r="H333" s="4">
        <v>0</v>
      </c>
      <c r="I333" s="4">
        <v>1387</v>
      </c>
      <c r="J333" s="4">
        <v>0</v>
      </c>
      <c r="K333" s="4">
        <v>1848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1641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9710</v>
      </c>
      <c r="AE333" s="4">
        <v>17.13</v>
      </c>
      <c r="AF333" s="4">
        <v>30.92</v>
      </c>
      <c r="AG333" s="4">
        <v>0</v>
      </c>
      <c r="AH333" s="4">
        <v>11.52</v>
      </c>
      <c r="AI333" s="4">
        <v>0</v>
      </c>
      <c r="AJ333" s="4">
        <v>19.78</v>
      </c>
      <c r="AK333" s="4">
        <v>0</v>
      </c>
      <c r="AL333" s="4">
        <v>0</v>
      </c>
      <c r="AM333" s="4">
        <v>0</v>
      </c>
      <c r="AN333" s="4">
        <v>0</v>
      </c>
      <c r="AO333" s="4">
        <v>0</v>
      </c>
      <c r="AP333" s="4">
        <v>20.65</v>
      </c>
      <c r="AQ333" s="4">
        <v>0</v>
      </c>
      <c r="AR333" s="4">
        <v>0</v>
      </c>
      <c r="AS333" s="4">
        <v>0</v>
      </c>
      <c r="AT333" s="4">
        <v>0</v>
      </c>
      <c r="AU333" s="4">
        <v>0</v>
      </c>
      <c r="AV333" s="4">
        <v>0</v>
      </c>
      <c r="AW333" s="4">
        <v>0</v>
      </c>
      <c r="AX333" s="4">
        <v>0</v>
      </c>
      <c r="AY333" s="4">
        <v>0</v>
      </c>
      <c r="AZ333" s="4">
        <v>0</v>
      </c>
      <c r="BA333" s="4">
        <v>0</v>
      </c>
      <c r="BB333" s="4">
        <v>0</v>
      </c>
      <c r="BC333" s="4">
        <v>100</v>
      </c>
      <c r="BD333" s="4">
        <v>17.13</v>
      </c>
      <c r="BE333" s="4">
        <v>82.87</v>
      </c>
      <c r="BF333" s="4">
        <v>17.02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Tejan Lodhiya</dc:creator>
  <cp:lastModifiedBy>Tejan Lodhiya</cp:lastModifiedBy>
  <dcterms:created xsi:type="dcterms:W3CDTF">2025-02-16T20:49:40Z</dcterms:created>
  <dcterms:modified xsi:type="dcterms:W3CDTF">2025-02-16T21:15:21Z</dcterms:modified>
</cp:coreProperties>
</file>