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ihashimotodani/Dropbox/Co-release project/eLife/Version of Record/"/>
    </mc:Choice>
  </mc:AlternateContent>
  <xr:revisionPtr revIDLastSave="0" documentId="13_ncr:1_{1A119EC9-9A3F-7844-87AA-36C9E131BE3C}" xr6:coauthVersionLast="47" xr6:coauthVersionMax="47" xr10:uidLastSave="{00000000-0000-0000-0000-000000000000}"/>
  <bookViews>
    <workbookView xWindow="360" yWindow="500" windowWidth="30940" windowHeight="20000" activeTab="2" xr2:uid="{00000000-000D-0000-FFFF-FFFF00000000}"/>
  </bookViews>
  <sheets>
    <sheet name="Fig. 1E" sheetId="1" r:id="rId1"/>
    <sheet name="Fig. 1G" sheetId="2" r:id="rId2"/>
    <sheet name="Fig. 1H" sheetId="3" r:id="rId3"/>
    <sheet name="Fig. 1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D23" i="4"/>
  <c r="E22" i="4"/>
  <c r="D22" i="4"/>
  <c r="F16" i="2" l="1"/>
  <c r="F15" i="2"/>
  <c r="E16" i="2"/>
  <c r="E15" i="2"/>
  <c r="J13" i="1" l="1"/>
  <c r="J14" i="1"/>
  <c r="I14" i="1"/>
  <c r="H14" i="1"/>
  <c r="I13" i="1"/>
  <c r="H13" i="1"/>
  <c r="D13" i="1"/>
</calcChain>
</file>

<file path=xl/sharedStrings.xml><?xml version="1.0" encoding="utf-8"?>
<sst xmlns="http://schemas.openxmlformats.org/spreadsheetml/2006/main" count="28" uniqueCount="21">
  <si>
    <t>Total boutons</t>
    <phoneticPr fontId="1"/>
  </si>
  <si>
    <t>total</t>
    <phoneticPr fontId="1"/>
  </si>
  <si>
    <t>meaｎ</t>
    <phoneticPr fontId="1"/>
  </si>
  <si>
    <t>sem</t>
    <phoneticPr fontId="1"/>
  </si>
  <si>
    <t>n</t>
    <phoneticPr fontId="1"/>
  </si>
  <si>
    <t>Both</t>
    <phoneticPr fontId="1"/>
  </si>
  <si>
    <t xml:space="preserve"> VGluT2</t>
    <phoneticPr fontId="1"/>
  </si>
  <si>
    <t>VIAAT</t>
    <phoneticPr fontId="1"/>
  </si>
  <si>
    <t>Proportion (%)</t>
    <phoneticPr fontId="1"/>
  </si>
  <si>
    <t>PPR</t>
    <phoneticPr fontId="1"/>
  </si>
  <si>
    <t>EPSC</t>
    <phoneticPr fontId="1"/>
  </si>
  <si>
    <t>IPSC</t>
    <phoneticPr fontId="1"/>
  </si>
  <si>
    <t>mean</t>
    <phoneticPr fontId="1"/>
  </si>
  <si>
    <t>sem</t>
    <phoneticPr fontId="1"/>
  </si>
  <si>
    <t>EPSC amplitude (pA)</t>
    <phoneticPr fontId="1"/>
  </si>
  <si>
    <r>
      <t>[Ca</t>
    </r>
    <r>
      <rPr>
        <vertAlign val="superscript"/>
        <sz val="11"/>
        <color theme="1"/>
        <rFont val="ＭＳ Ｐゴシック"/>
        <family val="3"/>
        <charset val="128"/>
        <scheme val="minor"/>
      </rPr>
      <t>2+</t>
    </r>
    <r>
      <rPr>
        <sz val="11"/>
        <color theme="1"/>
        <rFont val="ＭＳ Ｐゴシック"/>
        <family val="2"/>
        <charset val="128"/>
        <scheme val="minor"/>
      </rPr>
      <t>]</t>
    </r>
    <r>
      <rPr>
        <vertAlign val="subscript"/>
        <sz val="11"/>
        <color theme="1"/>
        <rFont val="ＭＳ Ｐゴシック"/>
        <family val="3"/>
        <charset val="128"/>
        <scheme val="minor"/>
      </rPr>
      <t>o</t>
    </r>
    <r>
      <rPr>
        <sz val="11"/>
        <color theme="1"/>
        <rFont val="ＭＳ Ｐゴシック"/>
        <family val="2"/>
        <charset val="128"/>
        <scheme val="minor"/>
      </rPr>
      <t xml:space="preserve">  2.5mM</t>
    </r>
    <phoneticPr fontId="1"/>
  </si>
  <si>
    <t>[Ca2+]o  1mM</t>
    <phoneticPr fontId="1"/>
  </si>
  <si>
    <t>IPSC amplitude (pA)</t>
    <phoneticPr fontId="1"/>
  </si>
  <si>
    <t>Reduction (%)</t>
    <phoneticPr fontId="1"/>
  </si>
  <si>
    <t>EPSC</t>
    <phoneticPr fontId="1"/>
  </si>
  <si>
    <t>IPSC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</si>
</sst>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14"/>
  <sheetViews>
    <sheetView workbookViewId="0">
      <selection activeCell="D27" sqref="D27"/>
    </sheetView>
  </sheetViews>
  <sheetFormatPr baseColWidth="10" defaultColWidth="8.83203125" defaultRowHeight="14"/>
  <cols>
    <col min="4" max="4" width="13.6640625" customWidth="1"/>
  </cols>
  <sheetData>
    <row r="4" spans="3:10">
      <c r="H4" s="1" t="s">
        <v>8</v>
      </c>
      <c r="I4" s="1"/>
      <c r="J4" s="1"/>
    </row>
    <row r="5" spans="3:10">
      <c r="D5" t="s">
        <v>0</v>
      </c>
      <c r="H5" t="s">
        <v>5</v>
      </c>
      <c r="I5" t="s">
        <v>6</v>
      </c>
      <c r="J5" t="s">
        <v>7</v>
      </c>
    </row>
    <row r="6" spans="3:10">
      <c r="D6">
        <v>646</v>
      </c>
      <c r="H6">
        <v>94.838814518495269</v>
      </c>
      <c r="I6">
        <v>1.5784298986412879</v>
      </c>
      <c r="J6">
        <v>0</v>
      </c>
    </row>
    <row r="7" spans="3:10">
      <c r="D7">
        <v>599</v>
      </c>
      <c r="H7">
        <v>95.684375133427281</v>
      </c>
      <c r="I7">
        <v>2.8356852112776285</v>
      </c>
      <c r="J7">
        <v>0</v>
      </c>
    </row>
    <row r="8" spans="3:10">
      <c r="D8">
        <v>193</v>
      </c>
      <c r="H8">
        <v>96.373056994818654</v>
      </c>
      <c r="I8">
        <v>3.1088082901554404</v>
      </c>
      <c r="J8">
        <v>0</v>
      </c>
    </row>
    <row r="9" spans="3:10">
      <c r="D9">
        <v>204</v>
      </c>
      <c r="H9">
        <v>95.588235294117652</v>
      </c>
      <c r="I9">
        <v>3.4313725490196076</v>
      </c>
      <c r="J9">
        <v>0</v>
      </c>
    </row>
    <row r="10" spans="3:10">
      <c r="D10">
        <v>215</v>
      </c>
      <c r="H10">
        <v>95.348837209302332</v>
      </c>
      <c r="I10">
        <v>2.7906976744186047</v>
      </c>
      <c r="J10">
        <v>0</v>
      </c>
    </row>
    <row r="11" spans="3:10">
      <c r="D11">
        <v>115</v>
      </c>
      <c r="H11">
        <v>93.913043478260875</v>
      </c>
      <c r="I11">
        <v>2.6086956521739131</v>
      </c>
      <c r="J11">
        <v>0</v>
      </c>
    </row>
    <row r="12" spans="3:10">
      <c r="D12">
        <v>233</v>
      </c>
      <c r="H12">
        <v>94.849785407725321</v>
      </c>
      <c r="I12">
        <v>2.5751072961373391</v>
      </c>
      <c r="J12">
        <v>0</v>
      </c>
    </row>
    <row r="13" spans="3:10">
      <c r="C13" t="s">
        <v>1</v>
      </c>
      <c r="D13">
        <f>SUM(D6:D12)</f>
        <v>2205</v>
      </c>
      <c r="G13" t="s">
        <v>2</v>
      </c>
      <c r="H13">
        <f>AVERAGE(H6:H12)</f>
        <v>95.228021148021071</v>
      </c>
      <c r="I13">
        <f>AVERAGE(I6:I12)</f>
        <v>2.7041137959748314</v>
      </c>
      <c r="J13">
        <f>AVERAGE(J6:J12)</f>
        <v>0</v>
      </c>
    </row>
    <row r="14" spans="3:10">
      <c r="C14" t="s">
        <v>4</v>
      </c>
      <c r="D14">
        <v>7</v>
      </c>
      <c r="G14" t="s">
        <v>3</v>
      </c>
      <c r="H14">
        <f>STDEV(H6:H12)/SQRT(COUNT((H6:H12)))</f>
        <v>0.29630370318270943</v>
      </c>
      <c r="I14">
        <f>STDEV(I6:I12)/SQRT(COUNT((I6:I12)))</f>
        <v>0.21878464453355229</v>
      </c>
      <c r="J14">
        <f>STDEV(J6:J12)/SQRT(COUNT((J6:J12)))</f>
        <v>0</v>
      </c>
    </row>
  </sheetData>
  <mergeCells count="1">
    <mergeCell ref="H4:J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F16"/>
  <sheetViews>
    <sheetView workbookViewId="0">
      <selection activeCell="E33" sqref="E33"/>
    </sheetView>
  </sheetViews>
  <sheetFormatPr baseColWidth="10" defaultColWidth="8.83203125" defaultRowHeight="14"/>
  <sheetData>
    <row r="5" spans="4:6">
      <c r="E5" s="1" t="s">
        <v>9</v>
      </c>
      <c r="F5" s="1"/>
    </row>
    <row r="6" spans="4:6">
      <c r="E6" t="s">
        <v>10</v>
      </c>
      <c r="F6" t="s">
        <v>11</v>
      </c>
    </row>
    <row r="7" spans="4:6">
      <c r="E7">
        <v>0.3594605976404186</v>
      </c>
      <c r="F7">
        <v>0.47545787617479796</v>
      </c>
    </row>
    <row r="8" spans="4:6">
      <c r="E8">
        <v>0.37552716859495561</v>
      </c>
      <c r="F8">
        <v>0.60978133374799526</v>
      </c>
    </row>
    <row r="9" spans="4:6">
      <c r="E9">
        <v>0.45224433420901866</v>
      </c>
      <c r="F9">
        <v>0.54604262588752028</v>
      </c>
    </row>
    <row r="10" spans="4:6">
      <c r="E10">
        <v>0.41361982614083853</v>
      </c>
      <c r="F10">
        <v>0.65092716004058848</v>
      </c>
    </row>
    <row r="11" spans="4:6">
      <c r="E11">
        <v>0.47596161728307751</v>
      </c>
      <c r="F11">
        <v>0.5330987539963965</v>
      </c>
    </row>
    <row r="12" spans="4:6">
      <c r="E12">
        <v>0.57277574312379353</v>
      </c>
      <c r="F12">
        <v>0.59694407421327655</v>
      </c>
    </row>
    <row r="13" spans="4:6">
      <c r="E13">
        <v>0.50775546906116586</v>
      </c>
      <c r="F13">
        <v>0.63289352232218332</v>
      </c>
    </row>
    <row r="14" spans="4:6">
      <c r="E14">
        <v>0.55741635544609802</v>
      </c>
      <c r="F14">
        <v>0.73017493640304154</v>
      </c>
    </row>
    <row r="15" spans="4:6">
      <c r="D15" t="s">
        <v>12</v>
      </c>
      <c r="E15">
        <f>AVERAGE(E7:E14)</f>
        <v>0.4643451389374208</v>
      </c>
      <c r="F15">
        <f>AVERAGE(F7:F14)</f>
        <v>0.59691503534822499</v>
      </c>
    </row>
    <row r="16" spans="4:6">
      <c r="D16" t="s">
        <v>13</v>
      </c>
      <c r="E16">
        <f>STDEV(E7:E14)/SQRT(COUNT(E7:E14))</f>
        <v>2.804579554988651E-2</v>
      </c>
      <c r="F16">
        <f>STDEV(F7:F14)/SQRT(COUNT(F7:F14))</f>
        <v>2.7886205681694181E-2</v>
      </c>
    </row>
  </sheetData>
  <mergeCells count="1">
    <mergeCell ref="E5:F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6:J23"/>
  <sheetViews>
    <sheetView tabSelected="1" topLeftCell="A4" workbookViewId="0">
      <selection activeCell="E25" sqref="E25"/>
    </sheetView>
  </sheetViews>
  <sheetFormatPr baseColWidth="10" defaultColWidth="8.83203125" defaultRowHeight="14"/>
  <cols>
    <col min="4" max="4" width="13.33203125" customWidth="1"/>
    <col min="5" max="5" width="12.33203125" customWidth="1"/>
    <col min="7" max="7" width="8.83203125" customWidth="1"/>
    <col min="8" max="8" width="8.5" customWidth="1"/>
    <col min="9" max="9" width="13.1640625" customWidth="1"/>
    <col min="10" max="10" width="12.6640625" customWidth="1"/>
  </cols>
  <sheetData>
    <row r="6" spans="4:10">
      <c r="D6" s="1" t="s">
        <v>14</v>
      </c>
      <c r="E6" s="1"/>
      <c r="I6" s="1" t="s">
        <v>17</v>
      </c>
      <c r="J6" s="1"/>
    </row>
    <row r="7" spans="4:10" ht="16">
      <c r="D7" t="s">
        <v>15</v>
      </c>
      <c r="E7" t="s">
        <v>16</v>
      </c>
      <c r="I7" t="s">
        <v>15</v>
      </c>
      <c r="J7" t="s">
        <v>16</v>
      </c>
    </row>
    <row r="8" spans="4:10">
      <c r="D8">
        <v>23.419129999999999</v>
      </c>
      <c r="E8">
        <v>15.10868</v>
      </c>
      <c r="I8">
        <v>27.098970000000001</v>
      </c>
      <c r="J8">
        <v>12.310230000000001</v>
      </c>
    </row>
    <row r="9" spans="4:10">
      <c r="D9">
        <v>40.634860000000003</v>
      </c>
      <c r="E9">
        <v>24.383019999999998</v>
      </c>
      <c r="I9">
        <v>29.849789999999999</v>
      </c>
      <c r="J9">
        <v>14.61171</v>
      </c>
    </row>
    <row r="10" spans="4:10">
      <c r="D10">
        <v>16.682739999999999</v>
      </c>
      <c r="E10">
        <v>10.774419999999999</v>
      </c>
      <c r="I10">
        <v>71.968599999999995</v>
      </c>
      <c r="J10">
        <v>23.369599999999998</v>
      </c>
    </row>
    <row r="11" spans="4:10">
      <c r="D11">
        <v>35.578389999999999</v>
      </c>
      <c r="E11">
        <v>11.55925</v>
      </c>
      <c r="I11">
        <v>33.6554</v>
      </c>
      <c r="J11">
        <v>13.017569999999999</v>
      </c>
    </row>
    <row r="12" spans="4:10">
      <c r="D12">
        <v>19.001059999999999</v>
      </c>
      <c r="E12">
        <v>12.51324</v>
      </c>
      <c r="I12">
        <v>50.796469999999999</v>
      </c>
      <c r="J12">
        <v>19.799669999999999</v>
      </c>
    </row>
    <row r="13" spans="4:10">
      <c r="D13">
        <v>31.680730000000001</v>
      </c>
      <c r="E13">
        <v>13.199109999999999</v>
      </c>
      <c r="I13">
        <v>36.951970000000003</v>
      </c>
      <c r="J13">
        <v>13.41361</v>
      </c>
    </row>
    <row r="14" spans="4:10">
      <c r="D14">
        <v>58.001109999999997</v>
      </c>
      <c r="E14">
        <v>31.25348</v>
      </c>
      <c r="I14">
        <v>39.832700000000003</v>
      </c>
      <c r="J14">
        <v>25.17333</v>
      </c>
    </row>
    <row r="15" spans="4:10">
      <c r="D15">
        <v>45.153979999999997</v>
      </c>
      <c r="E15">
        <v>18.03886</v>
      </c>
      <c r="I15">
        <v>16.70532</v>
      </c>
      <c r="J15">
        <v>4.4510199999999998</v>
      </c>
    </row>
    <row r="16" spans="4:10">
      <c r="D16">
        <v>78.809759999999997</v>
      </c>
      <c r="E16">
        <v>30.370529999999999</v>
      </c>
      <c r="I16">
        <v>71.146039999999999</v>
      </c>
      <c r="J16">
        <v>20.802800000000001</v>
      </c>
    </row>
    <row r="17" spans="3:10">
      <c r="D17">
        <v>66.197220000000002</v>
      </c>
      <c r="E17">
        <v>25.572369999999999</v>
      </c>
      <c r="I17">
        <v>51.473080000000003</v>
      </c>
      <c r="J17">
        <v>16.86064</v>
      </c>
    </row>
    <row r="18" spans="3:10">
      <c r="D18">
        <v>57.493920000000003</v>
      </c>
      <c r="E18">
        <v>28.282990000000002</v>
      </c>
      <c r="I18">
        <v>27.332940000000001</v>
      </c>
      <c r="J18">
        <v>19.50046</v>
      </c>
    </row>
    <row r="19" spans="3:10">
      <c r="D19">
        <v>17.0489</v>
      </c>
      <c r="E19">
        <v>10.67299</v>
      </c>
      <c r="I19">
        <v>33.989699999999999</v>
      </c>
      <c r="J19">
        <v>14.108750000000001</v>
      </c>
    </row>
    <row r="20" spans="3:10">
      <c r="D20">
        <v>49.337269999999997</v>
      </c>
      <c r="E20">
        <v>35.752400000000002</v>
      </c>
      <c r="I20">
        <v>44.763530000000003</v>
      </c>
      <c r="J20">
        <v>18.675529999999998</v>
      </c>
    </row>
    <row r="21" spans="3:10">
      <c r="D21">
        <v>17.500229999999998</v>
      </c>
      <c r="E21">
        <v>14.68277</v>
      </c>
      <c r="I21">
        <v>59.434429999999999</v>
      </c>
      <c r="J21">
        <v>25.703499999999998</v>
      </c>
    </row>
    <row r="22" spans="3:10">
      <c r="C22" t="s">
        <v>4</v>
      </c>
      <c r="D22">
        <v>14</v>
      </c>
      <c r="E22">
        <v>14</v>
      </c>
      <c r="I22">
        <v>32.294469999999997</v>
      </c>
      <c r="J22">
        <v>12.408860000000001</v>
      </c>
    </row>
    <row r="23" spans="3:10">
      <c r="H23" t="s">
        <v>4</v>
      </c>
      <c r="I23">
        <v>15</v>
      </c>
      <c r="J23">
        <v>15</v>
      </c>
    </row>
  </sheetData>
  <mergeCells count="2">
    <mergeCell ref="D6:E6"/>
    <mergeCell ref="I6:J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AEBC-8A97-A34F-A5F9-29D476E9D227}">
  <dimension ref="C5:E24"/>
  <sheetViews>
    <sheetView workbookViewId="0">
      <selection activeCell="C25" sqref="C25"/>
    </sheetView>
  </sheetViews>
  <sheetFormatPr baseColWidth="10" defaultRowHeight="14"/>
  <sheetData>
    <row r="5" spans="4:5">
      <c r="D5" t="s">
        <v>18</v>
      </c>
    </row>
    <row r="6" spans="4:5">
      <c r="D6" t="s">
        <v>19</v>
      </c>
      <c r="E6" t="s">
        <v>20</v>
      </c>
    </row>
    <row r="7" spans="4:5">
      <c r="D7">
        <v>35.48574</v>
      </c>
      <c r="E7">
        <v>54.573079999999997</v>
      </c>
    </row>
    <row r="8" spans="4:5">
      <c r="D8">
        <v>39.994810000000001</v>
      </c>
      <c r="E8">
        <v>50.426279999999998</v>
      </c>
    </row>
    <row r="9" spans="4:5">
      <c r="D9">
        <v>35.415790000000001</v>
      </c>
      <c r="E9">
        <v>67.528059999999996</v>
      </c>
    </row>
    <row r="10" spans="4:5">
      <c r="D10">
        <v>67.510480000000001</v>
      </c>
      <c r="E10">
        <v>61.321019999999997</v>
      </c>
    </row>
    <row r="11" spans="4:5">
      <c r="D11">
        <v>34.144509999999997</v>
      </c>
      <c r="E11">
        <v>61.021569999999997</v>
      </c>
    </row>
    <row r="12" spans="4:5">
      <c r="D12">
        <v>58.3371</v>
      </c>
      <c r="E12">
        <v>63.699890000000003</v>
      </c>
    </row>
    <row r="13" spans="4:5">
      <c r="D13">
        <v>46.115720000000003</v>
      </c>
      <c r="E13">
        <v>36.802340000000001</v>
      </c>
    </row>
    <row r="14" spans="4:5">
      <c r="D14">
        <v>60.050350000000002</v>
      </c>
      <c r="E14">
        <v>73.355649999999997</v>
      </c>
    </row>
    <row r="15" spans="4:5">
      <c r="D15">
        <v>61.46349</v>
      </c>
      <c r="E15">
        <v>70.679029999999997</v>
      </c>
    </row>
    <row r="16" spans="4:5">
      <c r="D16">
        <v>61.369419999999998</v>
      </c>
      <c r="E16">
        <v>41.101370000000003</v>
      </c>
    </row>
    <row r="17" spans="3:5">
      <c r="D17">
        <v>50.806989999999999</v>
      </c>
      <c r="E17">
        <v>67.185820000000007</v>
      </c>
    </row>
    <row r="18" spans="3:5">
      <c r="D18">
        <v>37.397799999999997</v>
      </c>
      <c r="E18">
        <v>57.910699999999999</v>
      </c>
    </row>
    <row r="19" spans="3:5">
      <c r="D19">
        <v>27.534700000000001</v>
      </c>
      <c r="E19">
        <v>58.279580000000003</v>
      </c>
    </row>
    <row r="20" spans="3:5">
      <c r="D20">
        <v>16.09958</v>
      </c>
      <c r="E20">
        <v>48.007019999999997</v>
      </c>
    </row>
    <row r="21" spans="3:5">
      <c r="E21">
        <v>61.575890000000001</v>
      </c>
    </row>
    <row r="22" spans="3:5">
      <c r="C22" t="s">
        <v>12</v>
      </c>
      <c r="D22">
        <f>AVERAGE(D7:D20)</f>
        <v>45.123319999999993</v>
      </c>
      <c r="E22">
        <f>AVERAGE(E7:E21)</f>
        <v>58.231153333333332</v>
      </c>
    </row>
    <row r="23" spans="3:5">
      <c r="C23" t="s">
        <v>13</v>
      </c>
      <c r="D23">
        <f>STDEV(D7:D20)/SQRT(COUNT(D7:D20))</f>
        <v>4.065539101485391</v>
      </c>
      <c r="E23">
        <f>STDEV(E7:E21)/SQRT(COUNT(E7:E21))</f>
        <v>2.7082814890103073</v>
      </c>
    </row>
    <row r="24" spans="3:5">
      <c r="C24" t="s">
        <v>4</v>
      </c>
      <c r="D24">
        <v>14</v>
      </c>
      <c r="E24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Fig. 1E</vt:lpstr>
      <vt:lpstr>Fig. 1G</vt:lpstr>
      <vt:lpstr>Fig. 1H</vt:lpstr>
      <vt:lpstr>Fig. 1I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祐輝 橋本谷</cp:lastModifiedBy>
  <dcterms:created xsi:type="dcterms:W3CDTF">2024-11-25T07:17:24Z</dcterms:created>
  <dcterms:modified xsi:type="dcterms:W3CDTF">2024-11-26T04:16:46Z</dcterms:modified>
</cp:coreProperties>
</file>