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kihashimotodani/Dropbox/Co-release project/eLife/Version of Record/"/>
    </mc:Choice>
  </mc:AlternateContent>
  <xr:revisionPtr revIDLastSave="0" documentId="13_ncr:1_{2BBD5206-BBC2-6045-BA79-78EE60212C22}" xr6:coauthVersionLast="47" xr6:coauthVersionMax="47" xr10:uidLastSave="{00000000-0000-0000-0000-000000000000}"/>
  <bookViews>
    <workbookView xWindow="360" yWindow="500" windowWidth="28040" windowHeight="12560" activeTab="3" xr2:uid="{00000000-000D-0000-FFFF-FFFF00000000}"/>
  </bookViews>
  <sheets>
    <sheet name="Fig. 5-S3A" sheetId="1" r:id="rId1"/>
    <sheet name="Fig. 5-3B" sheetId="2" r:id="rId2"/>
    <sheet name="Fig. 5-S3C" sheetId="3" r:id="rId3"/>
    <sheet name="Fig. 5-S3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4" l="1"/>
  <c r="I31" i="4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I24" i="4"/>
  <c r="J23" i="4"/>
  <c r="I23" i="4"/>
  <c r="J22" i="4"/>
  <c r="I22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M29" i="2" l="1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5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M7" i="2"/>
  <c r="L7" i="2"/>
  <c r="M6" i="2"/>
  <c r="L6" i="2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</calcChain>
</file>

<file path=xl/sharedStrings.xml><?xml version="1.0" encoding="utf-8"?>
<sst xmlns="http://schemas.openxmlformats.org/spreadsheetml/2006/main" count="94" uniqueCount="59">
  <si>
    <t>sem</t>
    <phoneticPr fontId="1"/>
  </si>
  <si>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ＭＳ Ｐゴシック"/>
        <family val="2"/>
        <charset val="128"/>
        <scheme val="minor"/>
      </rPr>
      <t>DGG</t>
    </r>
    <phoneticPr fontId="1"/>
  </si>
  <si>
    <t>10 Hz</t>
    <phoneticPr fontId="1"/>
  </si>
  <si>
    <t>Before</t>
    <phoneticPr fontId="1"/>
  </si>
  <si>
    <t>E1-1</t>
    <phoneticPr fontId="1"/>
  </si>
  <si>
    <t>E1-1</t>
    <phoneticPr fontId="1"/>
  </si>
  <si>
    <t>E2-2</t>
    <phoneticPr fontId="1"/>
  </si>
  <si>
    <t>E2-2</t>
    <phoneticPr fontId="1"/>
  </si>
  <si>
    <t>E3-3</t>
    <phoneticPr fontId="1"/>
  </si>
  <si>
    <t>E3-3</t>
    <phoneticPr fontId="1"/>
  </si>
  <si>
    <t>E4-4</t>
    <phoneticPr fontId="1"/>
  </si>
  <si>
    <t>E4-4</t>
    <phoneticPr fontId="1"/>
  </si>
  <si>
    <t>E5-5</t>
    <phoneticPr fontId="1"/>
  </si>
  <si>
    <t>E5-5</t>
    <phoneticPr fontId="1"/>
  </si>
  <si>
    <t>E6-6</t>
    <phoneticPr fontId="1"/>
  </si>
  <si>
    <t>E6-6</t>
    <phoneticPr fontId="1"/>
  </si>
  <si>
    <t>E7-7</t>
    <phoneticPr fontId="1"/>
  </si>
  <si>
    <t>E7-7</t>
    <phoneticPr fontId="1"/>
  </si>
  <si>
    <t>E8-8</t>
    <phoneticPr fontId="1"/>
  </si>
  <si>
    <t>E8-8</t>
    <phoneticPr fontId="1"/>
  </si>
  <si>
    <t>mean</t>
    <phoneticPr fontId="1"/>
  </si>
  <si>
    <t>mean</t>
    <phoneticPr fontId="1"/>
  </si>
  <si>
    <t>sem</t>
    <phoneticPr fontId="1"/>
  </si>
  <si>
    <t>E1-1</t>
    <phoneticPr fontId="1"/>
  </si>
  <si>
    <t>E2-2</t>
    <phoneticPr fontId="1"/>
  </si>
  <si>
    <t>E3-3</t>
    <phoneticPr fontId="1"/>
  </si>
  <si>
    <t>E4-4</t>
    <phoneticPr fontId="1"/>
  </si>
  <si>
    <t>E5-5</t>
    <phoneticPr fontId="1"/>
  </si>
  <si>
    <t>E6-6</t>
    <phoneticPr fontId="1"/>
  </si>
  <si>
    <t>E7-7</t>
    <phoneticPr fontId="1"/>
  </si>
  <si>
    <t>E8-8</t>
    <phoneticPr fontId="1"/>
  </si>
  <si>
    <t>mean</t>
    <phoneticPr fontId="1"/>
  </si>
  <si>
    <t>sem</t>
    <phoneticPr fontId="1"/>
  </si>
  <si>
    <t>Stim #</t>
    <phoneticPr fontId="1"/>
  </si>
  <si>
    <t>20 Hz</t>
    <phoneticPr fontId="1"/>
  </si>
  <si>
    <t>Before</t>
    <phoneticPr fontId="1"/>
  </si>
  <si>
    <t>E1-1</t>
    <phoneticPr fontId="1"/>
  </si>
  <si>
    <t>E2-2</t>
    <phoneticPr fontId="1"/>
  </si>
  <si>
    <t>E3-3</t>
    <phoneticPr fontId="1"/>
  </si>
  <si>
    <t>E4-4</t>
    <phoneticPr fontId="1"/>
  </si>
  <si>
    <t>E5-5</t>
    <phoneticPr fontId="1"/>
  </si>
  <si>
    <t>E6-6</t>
    <phoneticPr fontId="1"/>
  </si>
  <si>
    <t>E7-7</t>
    <phoneticPr fontId="1"/>
  </si>
  <si>
    <t>E8-8</t>
    <phoneticPr fontId="1"/>
  </si>
  <si>
    <t>mean</t>
    <phoneticPr fontId="1"/>
  </si>
  <si>
    <t>sem</t>
    <phoneticPr fontId="1"/>
  </si>
  <si>
    <t>10 Hz</t>
    <phoneticPr fontId="1"/>
  </si>
  <si>
    <t>Before</t>
    <phoneticPr fontId="1"/>
  </si>
  <si>
    <t>TPMPA</t>
    <phoneticPr fontId="1"/>
  </si>
  <si>
    <t>20 Hz</t>
    <phoneticPr fontId="1"/>
  </si>
  <si>
    <t>Before</t>
    <phoneticPr fontId="1"/>
  </si>
  <si>
    <t>E1-1</t>
    <phoneticPr fontId="1"/>
  </si>
  <si>
    <t>E2-2</t>
    <phoneticPr fontId="1"/>
  </si>
  <si>
    <t>E3-3</t>
    <phoneticPr fontId="1"/>
  </si>
  <si>
    <t>mean</t>
    <phoneticPr fontId="1"/>
  </si>
  <si>
    <t>sem</t>
    <phoneticPr fontId="1"/>
  </si>
  <si>
    <t>TPMPA</t>
    <phoneticPr fontId="1"/>
  </si>
  <si>
    <t>EPSCn/EPSC1</t>
    <phoneticPr fontId="1"/>
  </si>
  <si>
    <t>IPSCn/IPSC1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</si>
</sst>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29"/>
  <sheetViews>
    <sheetView workbookViewId="0">
      <selection activeCell="C3" sqref="C3:D3"/>
    </sheetView>
  </sheetViews>
  <sheetFormatPr baseColWidth="10" defaultColWidth="8.83203125" defaultRowHeight="14"/>
  <sheetData>
    <row r="3" spans="2:13">
      <c r="B3" t="s">
        <v>2</v>
      </c>
      <c r="C3" s="2" t="s">
        <v>57</v>
      </c>
      <c r="D3" s="2"/>
    </row>
    <row r="4" spans="2:13">
      <c r="D4" s="1"/>
    </row>
    <row r="5" spans="2:13">
      <c r="B5" t="s">
        <v>3</v>
      </c>
      <c r="C5" t="s">
        <v>33</v>
      </c>
      <c r="D5" t="s">
        <v>5</v>
      </c>
      <c r="E5" t="s">
        <v>7</v>
      </c>
      <c r="F5" t="s">
        <v>9</v>
      </c>
      <c r="G5" t="s">
        <v>11</v>
      </c>
      <c r="H5" t="s">
        <v>13</v>
      </c>
      <c r="I5" t="s">
        <v>15</v>
      </c>
      <c r="J5" t="s">
        <v>17</v>
      </c>
      <c r="K5" t="s">
        <v>19</v>
      </c>
      <c r="L5" t="s">
        <v>21</v>
      </c>
      <c r="M5" t="s">
        <v>22</v>
      </c>
    </row>
    <row r="6" spans="2:13">
      <c r="C6">
        <v>1</v>
      </c>
      <c r="D6">
        <v>100</v>
      </c>
      <c r="E6">
        <v>100</v>
      </c>
      <c r="F6">
        <v>100</v>
      </c>
      <c r="G6">
        <v>100</v>
      </c>
      <c r="H6">
        <v>100</v>
      </c>
      <c r="I6">
        <v>100</v>
      </c>
      <c r="J6">
        <v>100</v>
      </c>
      <c r="K6">
        <v>100</v>
      </c>
      <c r="L6">
        <f>AVERAGE(D6:K6)</f>
        <v>100</v>
      </c>
      <c r="M6">
        <f>STDEV(D6:K6)/SQRT(COUNT(D6:K6))</f>
        <v>0</v>
      </c>
    </row>
    <row r="7" spans="2:13">
      <c r="C7">
        <v>2</v>
      </c>
      <c r="D7">
        <v>27.102248444226699</v>
      </c>
      <c r="E7">
        <v>36.641275298162164</v>
      </c>
      <c r="F7">
        <v>35.595238095238095</v>
      </c>
      <c r="G7">
        <v>43.378612819090549</v>
      </c>
      <c r="H7">
        <v>31.845749761222539</v>
      </c>
      <c r="I7">
        <v>24.583768824248136</v>
      </c>
      <c r="J7">
        <v>34.670731707317074</v>
      </c>
      <c r="K7">
        <v>31.109084275811746</v>
      </c>
      <c r="L7">
        <f t="shared" ref="L7:L15" si="0">AVERAGE(D7:K7)</f>
        <v>33.115838653164623</v>
      </c>
      <c r="M7">
        <f t="shared" ref="M7:M15" si="1">STDEV(D7:K7)/SQRT(COUNT(D7:K7))</f>
        <v>2.0741522485657296</v>
      </c>
    </row>
    <row r="8" spans="2:13">
      <c r="C8">
        <v>3</v>
      </c>
      <c r="D8">
        <v>22.226970906778689</v>
      </c>
      <c r="E8">
        <v>26.084038758138387</v>
      </c>
      <c r="F8">
        <v>25</v>
      </c>
      <c r="G8">
        <v>28.517814782906306</v>
      </c>
      <c r="H8">
        <v>19.643266475644701</v>
      </c>
      <c r="I8">
        <v>24.352651955660892</v>
      </c>
      <c r="J8">
        <v>26.213821138211383</v>
      </c>
      <c r="K8">
        <v>20.010032834731849</v>
      </c>
      <c r="L8">
        <f t="shared" si="0"/>
        <v>24.006074606509028</v>
      </c>
      <c r="M8">
        <f t="shared" si="1"/>
        <v>1.1085989978725643</v>
      </c>
    </row>
    <row r="9" spans="2:13">
      <c r="C9">
        <v>4</v>
      </c>
      <c r="D9">
        <v>19.989993015959055</v>
      </c>
      <c r="E9">
        <v>21.192177731730578</v>
      </c>
      <c r="F9">
        <v>14.808333333333334</v>
      </c>
      <c r="G9">
        <v>29.091381162002996</v>
      </c>
      <c r="H9">
        <v>21.125119388729701</v>
      </c>
      <c r="I9">
        <v>22.171026482754559</v>
      </c>
      <c r="J9">
        <v>17.058536585365854</v>
      </c>
      <c r="K9">
        <v>23.318132068588106</v>
      </c>
      <c r="L9">
        <f t="shared" si="0"/>
        <v>21.094337471058026</v>
      </c>
      <c r="M9">
        <f t="shared" si="1"/>
        <v>1.5064673859836277</v>
      </c>
    </row>
    <row r="10" spans="2:13">
      <c r="C10">
        <v>5</v>
      </c>
      <c r="D10">
        <v>21.286731364598207</v>
      </c>
      <c r="E10">
        <v>27.589860720298574</v>
      </c>
      <c r="F10">
        <v>16.371428571428574</v>
      </c>
      <c r="G10">
        <v>20.601182538090235</v>
      </c>
      <c r="H10">
        <v>15.815663801337154</v>
      </c>
      <c r="I10">
        <v>19.699400862640033</v>
      </c>
      <c r="J10">
        <v>26.791869918699188</v>
      </c>
      <c r="K10">
        <v>17.859357898577162</v>
      </c>
      <c r="L10">
        <f t="shared" si="0"/>
        <v>20.751936959458643</v>
      </c>
      <c r="M10">
        <f t="shared" si="1"/>
        <v>1.5616910234368309</v>
      </c>
    </row>
    <row r="11" spans="2:13">
      <c r="C11">
        <v>6</v>
      </c>
      <c r="D11">
        <v>25.261380338361146</v>
      </c>
      <c r="E11">
        <v>14.6355534101746</v>
      </c>
      <c r="F11">
        <v>13.733333333333333</v>
      </c>
      <c r="G11">
        <v>20.323840770420023</v>
      </c>
      <c r="H11">
        <v>16.236867239732568</v>
      </c>
      <c r="I11">
        <v>19.20772548615507</v>
      </c>
      <c r="J11">
        <v>18.275609756097563</v>
      </c>
      <c r="K11">
        <v>19.755563662896751</v>
      </c>
      <c r="L11">
        <f t="shared" si="0"/>
        <v>18.428734249646382</v>
      </c>
      <c r="M11">
        <f t="shared" si="1"/>
        <v>1.2949525893324523</v>
      </c>
    </row>
    <row r="12" spans="2:13">
      <c r="C12">
        <v>7</v>
      </c>
      <c r="D12">
        <v>21.172068005795708</v>
      </c>
      <c r="E12">
        <v>15.502078010760918</v>
      </c>
      <c r="F12">
        <v>13.019047619047617</v>
      </c>
      <c r="G12">
        <v>21.114559852713818</v>
      </c>
      <c r="H12">
        <v>18.306590257879659</v>
      </c>
      <c r="I12">
        <v>16.789094816799398</v>
      </c>
      <c r="J12">
        <v>18.36178861788618</v>
      </c>
      <c r="K12">
        <v>16.244983582634074</v>
      </c>
      <c r="L12">
        <f t="shared" si="0"/>
        <v>17.563776345439674</v>
      </c>
      <c r="M12">
        <f t="shared" si="1"/>
        <v>0.9825343810684648</v>
      </c>
    </row>
    <row r="13" spans="2:13">
      <c r="C13">
        <v>8</v>
      </c>
      <c r="D13">
        <v>21.72349452221863</v>
      </c>
      <c r="E13">
        <v>18.125198676666237</v>
      </c>
      <c r="F13">
        <v>12.647619047619049</v>
      </c>
      <c r="G13">
        <v>20.756965999079462</v>
      </c>
      <c r="H13">
        <v>14.251193887297038</v>
      </c>
      <c r="I13">
        <v>15.199246294033653</v>
      </c>
      <c r="J13">
        <v>16.998373983739839</v>
      </c>
      <c r="K13">
        <v>16.494892375045605</v>
      </c>
      <c r="L13">
        <f t="shared" si="0"/>
        <v>17.024623098212437</v>
      </c>
      <c r="M13">
        <f t="shared" si="1"/>
        <v>1.0993863627047431</v>
      </c>
    </row>
    <row r="14" spans="2:13">
      <c r="C14">
        <v>9</v>
      </c>
      <c r="D14">
        <v>18.880885618087621</v>
      </c>
      <c r="E14">
        <v>15.693984953553811</v>
      </c>
      <c r="F14">
        <v>17.774999999999999</v>
      </c>
      <c r="G14">
        <v>20.62596627052034</v>
      </c>
      <c r="H14">
        <v>15.854345749761221</v>
      </c>
      <c r="I14">
        <v>14.158925968997954</v>
      </c>
      <c r="J14">
        <v>18.221951219512196</v>
      </c>
      <c r="K14">
        <v>20.758847136081723</v>
      </c>
      <c r="L14">
        <f t="shared" si="0"/>
        <v>17.746238364564356</v>
      </c>
      <c r="M14">
        <f t="shared" si="1"/>
        <v>0.84031255576278296</v>
      </c>
    </row>
    <row r="15" spans="2:13">
      <c r="C15">
        <v>10</v>
      </c>
      <c r="D15">
        <v>21.322172766409885</v>
      </c>
      <c r="E15">
        <v>15.394939778894948</v>
      </c>
      <c r="F15">
        <v>11.333333333333334</v>
      </c>
      <c r="G15">
        <v>14.005169178478278</v>
      </c>
      <c r="H15">
        <v>14.995224450811843</v>
      </c>
      <c r="I15">
        <v>13.669164299068173</v>
      </c>
      <c r="J15">
        <v>14.208943089430894</v>
      </c>
      <c r="K15">
        <v>17.094126231302443</v>
      </c>
      <c r="L15">
        <f t="shared" si="0"/>
        <v>15.252884140966223</v>
      </c>
      <c r="M15">
        <f t="shared" si="1"/>
        <v>1.0422388144235644</v>
      </c>
    </row>
    <row r="18" spans="2:13">
      <c r="D18" s="1"/>
    </row>
    <row r="19" spans="2:13">
      <c r="B19" t="s">
        <v>1</v>
      </c>
      <c r="C19" t="s">
        <v>33</v>
      </c>
      <c r="D19" t="s">
        <v>23</v>
      </c>
      <c r="E19" t="s">
        <v>24</v>
      </c>
      <c r="F19" t="s">
        <v>25</v>
      </c>
      <c r="G19" t="s">
        <v>26</v>
      </c>
      <c r="H19" t="s">
        <v>27</v>
      </c>
      <c r="I19" t="s">
        <v>28</v>
      </c>
      <c r="J19" t="s">
        <v>29</v>
      </c>
      <c r="K19" t="s">
        <v>30</v>
      </c>
      <c r="L19" t="s">
        <v>31</v>
      </c>
      <c r="M19" t="s">
        <v>32</v>
      </c>
    </row>
    <row r="20" spans="2:13">
      <c r="C20">
        <v>1</v>
      </c>
      <c r="D20">
        <v>100</v>
      </c>
      <c r="E20">
        <v>100</v>
      </c>
      <c r="F20">
        <v>100</v>
      </c>
      <c r="G20">
        <v>100</v>
      </c>
      <c r="H20">
        <v>100</v>
      </c>
      <c r="I20">
        <v>100</v>
      </c>
      <c r="J20">
        <v>100</v>
      </c>
      <c r="K20">
        <v>100</v>
      </c>
      <c r="L20">
        <f>AVERAGE(D20:K20)</f>
        <v>100</v>
      </c>
      <c r="M20">
        <f>STDEV(D20:K20)/SQRT(COUNT(D20:K20))</f>
        <v>0</v>
      </c>
    </row>
    <row r="21" spans="2:13">
      <c r="C21">
        <v>2</v>
      </c>
      <c r="D21">
        <v>37.463728591687577</v>
      </c>
      <c r="E21">
        <v>27.887977407208176</v>
      </c>
      <c r="F21">
        <v>32.337698892329087</v>
      </c>
      <c r="G21">
        <v>39.277454342451556</v>
      </c>
      <c r="H21">
        <v>31.102091722949762</v>
      </c>
      <c r="I21">
        <v>44.960662127372899</v>
      </c>
      <c r="J21">
        <v>46.916404537222384</v>
      </c>
      <c r="K21">
        <v>37.534679478935082</v>
      </c>
      <c r="L21">
        <f t="shared" ref="L21:L29" si="2">AVERAGE(D21:K21)</f>
        <v>37.18508713751956</v>
      </c>
      <c r="M21">
        <f t="shared" ref="M21:M29" si="3">STDEV(D21:K21)/SQRT(COUNT(D21:K21))</f>
        <v>2.340147341563763</v>
      </c>
    </row>
    <row r="22" spans="2:13">
      <c r="C22">
        <v>3</v>
      </c>
      <c r="D22">
        <v>23.284607832442457</v>
      </c>
      <c r="E22">
        <v>19.081159225389996</v>
      </c>
      <c r="F22">
        <v>20.704670761792805</v>
      </c>
      <c r="G22">
        <v>27.984687774144664</v>
      </c>
      <c r="H22">
        <v>24.415765608650155</v>
      </c>
      <c r="I22">
        <v>26.22524841806414</v>
      </c>
      <c r="J22">
        <v>40.252216185301684</v>
      </c>
      <c r="K22">
        <v>28.471163209436497</v>
      </c>
      <c r="L22">
        <f t="shared" si="2"/>
        <v>26.302439876902802</v>
      </c>
      <c r="M22">
        <f t="shared" si="3"/>
        <v>2.3079223023780533</v>
      </c>
    </row>
    <row r="23" spans="2:13">
      <c r="C23">
        <v>4</v>
      </c>
      <c r="D23">
        <v>21.817388458601506</v>
      </c>
      <c r="E23">
        <v>17.874193114577729</v>
      </c>
      <c r="F23">
        <v>15.963872377767109</v>
      </c>
      <c r="G23">
        <v>19.064252864396419</v>
      </c>
      <c r="H23">
        <v>26.012831488938915</v>
      </c>
      <c r="I23">
        <v>35.65671390419363</v>
      </c>
      <c r="J23">
        <v>30.121056143360978</v>
      </c>
      <c r="K23">
        <v>24.39597993642861</v>
      </c>
      <c r="L23">
        <f t="shared" si="2"/>
        <v>23.863286036033113</v>
      </c>
      <c r="M23">
        <f t="shared" si="3"/>
        <v>2.3476254054794148</v>
      </c>
    </row>
    <row r="24" spans="2:13">
      <c r="C24">
        <v>5</v>
      </c>
      <c r="D24">
        <v>17.164830369804733</v>
      </c>
      <c r="E24">
        <v>17.2286847767617</v>
      </c>
      <c r="F24">
        <v>19.689719688063978</v>
      </c>
      <c r="G24">
        <v>19.988834835313821</v>
      </c>
      <c r="H24">
        <v>18.301254610986039</v>
      </c>
      <c r="I24">
        <v>26.066453335899713</v>
      </c>
      <c r="J24">
        <v>26.117624630635785</v>
      </c>
      <c r="K24">
        <v>23.517739357304279</v>
      </c>
      <c r="L24">
        <f t="shared" si="2"/>
        <v>21.009392700596251</v>
      </c>
      <c r="M24">
        <f t="shared" si="3"/>
        <v>1.3171343198121412</v>
      </c>
    </row>
    <row r="25" spans="2:13">
      <c r="C25">
        <v>6</v>
      </c>
      <c r="D25">
        <v>20.72651903567143</v>
      </c>
      <c r="E25">
        <v>16.333714362560517</v>
      </c>
      <c r="F25">
        <v>20.732817855191485</v>
      </c>
      <c r="G25">
        <v>13.591195470133183</v>
      </c>
      <c r="H25">
        <v>17.051928422699262</v>
      </c>
      <c r="I25">
        <v>18.482303972283038</v>
      </c>
      <c r="J25">
        <v>34.0177294824135</v>
      </c>
      <c r="K25">
        <v>23.07861906774211</v>
      </c>
      <c r="L25">
        <f t="shared" si="2"/>
        <v>20.501853458586815</v>
      </c>
      <c r="M25">
        <f t="shared" si="3"/>
        <v>2.1979437838420686</v>
      </c>
    </row>
    <row r="26" spans="2:13">
      <c r="C26">
        <v>7</v>
      </c>
      <c r="D26">
        <v>16.144867459365113</v>
      </c>
      <c r="E26">
        <v>16.215539268423885</v>
      </c>
      <c r="F26">
        <v>15.050416411411163</v>
      </c>
      <c r="G26">
        <v>28.032538479942581</v>
      </c>
      <c r="H26">
        <v>24.637727114183338</v>
      </c>
      <c r="I26">
        <v>20.38928854991218</v>
      </c>
      <c r="J26">
        <v>26.487465446573257</v>
      </c>
      <c r="K26">
        <v>21.04653940140004</v>
      </c>
      <c r="L26">
        <f t="shared" si="2"/>
        <v>21.000547766401446</v>
      </c>
      <c r="M26">
        <f t="shared" si="3"/>
        <v>1.7679588028690971</v>
      </c>
    </row>
    <row r="27" spans="2:13">
      <c r="C27">
        <v>8</v>
      </c>
      <c r="D27">
        <v>13.683866041234864</v>
      </c>
      <c r="E27">
        <v>17.564887036040883</v>
      </c>
      <c r="F27">
        <v>12.252264185307217</v>
      </c>
      <c r="G27">
        <v>17.811096047000028</v>
      </c>
      <c r="H27">
        <v>17.726268615700079</v>
      </c>
      <c r="I27">
        <v>20.361860308447415</v>
      </c>
      <c r="J27">
        <v>20.432751882566009</v>
      </c>
      <c r="K27">
        <v>20.883017619931284</v>
      </c>
      <c r="L27">
        <f t="shared" si="2"/>
        <v>17.589501467028473</v>
      </c>
      <c r="M27">
        <f t="shared" si="3"/>
        <v>1.1214292561132062</v>
      </c>
    </row>
    <row r="28" spans="2:13">
      <c r="C28">
        <v>9</v>
      </c>
      <c r="D28">
        <v>14.131122504636195</v>
      </c>
      <c r="E28">
        <v>12.29037789133943</v>
      </c>
      <c r="F28">
        <v>16.557113763928673</v>
      </c>
      <c r="G28">
        <v>17.252837812691073</v>
      </c>
      <c r="H28">
        <v>14.057562017101604</v>
      </c>
      <c r="I28">
        <v>22.051103144623827</v>
      </c>
      <c r="J28">
        <v>24.125440854065388</v>
      </c>
      <c r="K28">
        <v>20.262002315027466</v>
      </c>
      <c r="L28">
        <f t="shared" si="2"/>
        <v>17.590945037926705</v>
      </c>
      <c r="M28">
        <f t="shared" si="3"/>
        <v>1.4848129757978923</v>
      </c>
    </row>
    <row r="29" spans="2:13">
      <c r="C29">
        <v>10</v>
      </c>
      <c r="D29">
        <v>14.754008945129268</v>
      </c>
      <c r="E29">
        <v>15.85075981710597</v>
      </c>
      <c r="F29">
        <v>16.918058843982315</v>
      </c>
      <c r="G29">
        <v>21.346731530956745</v>
      </c>
      <c r="H29">
        <v>18.037014723446536</v>
      </c>
      <c r="I29">
        <v>22.164184491013639</v>
      </c>
      <c r="J29">
        <v>23.488704603946239</v>
      </c>
      <c r="K29">
        <v>20.809524684439712</v>
      </c>
      <c r="L29">
        <f t="shared" si="2"/>
        <v>19.171123455002551</v>
      </c>
      <c r="M29">
        <f t="shared" si="3"/>
        <v>1.1332299639699541</v>
      </c>
    </row>
  </sheetData>
  <mergeCells count="1">
    <mergeCell ref="C3:D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29"/>
  <sheetViews>
    <sheetView workbookViewId="0">
      <selection activeCell="B14" sqref="B14"/>
    </sheetView>
  </sheetViews>
  <sheetFormatPr baseColWidth="10" defaultColWidth="8.83203125" defaultRowHeight="14"/>
  <sheetData>
    <row r="3" spans="2:13">
      <c r="B3" t="s">
        <v>34</v>
      </c>
      <c r="C3" s="2" t="s">
        <v>57</v>
      </c>
      <c r="D3" s="2"/>
    </row>
    <row r="4" spans="2:13">
      <c r="D4" s="1"/>
    </row>
    <row r="5" spans="2:13">
      <c r="B5" t="s">
        <v>35</v>
      </c>
      <c r="C5" t="s">
        <v>33</v>
      </c>
      <c r="D5" t="s">
        <v>36</v>
      </c>
      <c r="E5" t="s">
        <v>37</v>
      </c>
      <c r="F5" t="s">
        <v>38</v>
      </c>
      <c r="G5" t="s">
        <v>39</v>
      </c>
      <c r="H5" t="s">
        <v>40</v>
      </c>
      <c r="I5" t="s">
        <v>41</v>
      </c>
      <c r="J5" t="s">
        <v>42</v>
      </c>
      <c r="K5" t="s">
        <v>43</v>
      </c>
      <c r="L5" t="s">
        <v>44</v>
      </c>
      <c r="M5" t="s">
        <v>45</v>
      </c>
    </row>
    <row r="6" spans="2:13">
      <c r="C6">
        <v>1</v>
      </c>
      <c r="D6">
        <v>100</v>
      </c>
      <c r="E6">
        <v>100</v>
      </c>
      <c r="F6">
        <v>100</v>
      </c>
      <c r="G6">
        <v>100</v>
      </c>
      <c r="H6">
        <v>100</v>
      </c>
      <c r="I6">
        <v>100</v>
      </c>
      <c r="J6">
        <v>100</v>
      </c>
      <c r="K6">
        <v>100</v>
      </c>
      <c r="L6">
        <f>AVERAGE(D6:K6)</f>
        <v>100</v>
      </c>
      <c r="M6">
        <f>STDEV(D6:K6)/SQRT(COUNT(D6:K6))</f>
        <v>0</v>
      </c>
    </row>
    <row r="7" spans="2:13">
      <c r="C7">
        <v>2</v>
      </c>
      <c r="D7">
        <v>23.389699127239322</v>
      </c>
      <c r="E7">
        <v>35.484533163445882</v>
      </c>
      <c r="F7">
        <v>36.217380288826959</v>
      </c>
      <c r="G7">
        <v>20.943904629705234</v>
      </c>
      <c r="H7">
        <v>30.170102841546036</v>
      </c>
      <c r="I7">
        <v>42.667075257284402</v>
      </c>
      <c r="J7">
        <v>19.565690058161653</v>
      </c>
      <c r="K7">
        <v>23.108142493638677</v>
      </c>
      <c r="L7">
        <f t="shared" ref="L7:L15" si="0">AVERAGE(D7:K7)</f>
        <v>28.943315982481021</v>
      </c>
      <c r="M7">
        <f t="shared" ref="M7:M15" si="1">STDEV(D7:K7)/SQRT(COUNT(D7:K7))</f>
        <v>2.9951403143819908</v>
      </c>
    </row>
    <row r="8" spans="2:13">
      <c r="C8">
        <v>3</v>
      </c>
      <c r="D8">
        <v>17.659336242535595</v>
      </c>
      <c r="E8">
        <v>22.613435265803069</v>
      </c>
      <c r="F8">
        <v>19.705542887706553</v>
      </c>
      <c r="G8">
        <v>15.952478157916223</v>
      </c>
      <c r="H8">
        <v>26.190963591168298</v>
      </c>
      <c r="I8">
        <v>32.053933961541411</v>
      </c>
      <c r="J8">
        <v>13.519595586236886</v>
      </c>
      <c r="K8">
        <v>13.840330788804074</v>
      </c>
      <c r="L8">
        <f t="shared" si="0"/>
        <v>20.19195206021401</v>
      </c>
      <c r="M8">
        <f t="shared" si="1"/>
        <v>2.2836595173781542</v>
      </c>
    </row>
    <row r="9" spans="2:13">
      <c r="C9">
        <v>4</v>
      </c>
      <c r="D9">
        <v>18.905029857602205</v>
      </c>
      <c r="E9">
        <v>24.87223048063991</v>
      </c>
      <c r="F9">
        <v>15.482926554626578</v>
      </c>
      <c r="G9">
        <v>17.412427533273455</v>
      </c>
      <c r="H9">
        <v>15.241019642247894</v>
      </c>
      <c r="I9">
        <v>21.362905079292119</v>
      </c>
      <c r="J9">
        <v>11.373049953796814</v>
      </c>
      <c r="K9">
        <v>10.244274809160306</v>
      </c>
      <c r="L9">
        <f t="shared" si="0"/>
        <v>16.86173298882991</v>
      </c>
      <c r="M9">
        <f t="shared" si="1"/>
        <v>1.7287028579616646</v>
      </c>
    </row>
    <row r="10" spans="2:13">
      <c r="C10">
        <v>5</v>
      </c>
      <c r="D10">
        <v>20.517627468994029</v>
      </c>
      <c r="E10">
        <v>17.408508529765694</v>
      </c>
      <c r="F10">
        <v>14.919911043549249</v>
      </c>
      <c r="G10">
        <v>16.21376663672736</v>
      </c>
      <c r="H10">
        <v>15.498854608373545</v>
      </c>
      <c r="I10">
        <v>24.681937741004624</v>
      </c>
      <c r="J10">
        <v>11.809534163178778</v>
      </c>
      <c r="K10">
        <v>8.4376590330788801</v>
      </c>
      <c r="L10">
        <f t="shared" si="0"/>
        <v>16.18597490308402</v>
      </c>
      <c r="M10">
        <f t="shared" si="1"/>
        <v>1.7612122636685705</v>
      </c>
    </row>
    <row r="11" spans="2:13">
      <c r="C11">
        <v>6</v>
      </c>
      <c r="D11">
        <v>15.031580156178228</v>
      </c>
      <c r="E11">
        <v>18.747787923833791</v>
      </c>
      <c r="F11">
        <v>15.533597950623538</v>
      </c>
      <c r="G11">
        <v>12.414468849514167</v>
      </c>
      <c r="H11">
        <v>11.536286981527516</v>
      </c>
      <c r="I11">
        <v>25.536913608621262</v>
      </c>
      <c r="J11">
        <v>11.178453008642714</v>
      </c>
      <c r="K11">
        <v>8.765903307888042</v>
      </c>
      <c r="L11">
        <f t="shared" si="0"/>
        <v>14.843123973353658</v>
      </c>
      <c r="M11">
        <f t="shared" si="1"/>
        <v>1.8770786966581825</v>
      </c>
    </row>
    <row r="12" spans="2:13">
      <c r="C12">
        <v>7</v>
      </c>
      <c r="D12">
        <v>10.896302250803858</v>
      </c>
      <c r="E12">
        <v>20.776527217385148</v>
      </c>
      <c r="F12">
        <v>15.004363370210848</v>
      </c>
      <c r="G12">
        <v>15.286192536947823</v>
      </c>
      <c r="H12">
        <v>10.27391918896525</v>
      </c>
      <c r="I12">
        <v>22.92550882300365</v>
      </c>
      <c r="J12">
        <v>10.597380007609935</v>
      </c>
      <c r="K12">
        <v>6.1949745547073798</v>
      </c>
      <c r="L12">
        <f t="shared" si="0"/>
        <v>13.994395993704238</v>
      </c>
      <c r="M12">
        <f t="shared" si="1"/>
        <v>2.0011678626086549</v>
      </c>
    </row>
    <row r="13" spans="2:13">
      <c r="C13">
        <v>8</v>
      </c>
      <c r="D13">
        <v>13.148828663298117</v>
      </c>
      <c r="E13">
        <v>14.956466341049051</v>
      </c>
      <c r="F13">
        <v>16.694817442220533</v>
      </c>
      <c r="G13">
        <v>12.48142402220952</v>
      </c>
      <c r="H13">
        <v>8.912609055904861</v>
      </c>
      <c r="I13">
        <v>21.908628923108356</v>
      </c>
      <c r="J13">
        <v>9.2031309452628154</v>
      </c>
      <c r="K13">
        <v>6.236450381679389</v>
      </c>
      <c r="L13">
        <f t="shared" si="0"/>
        <v>12.94279447184158</v>
      </c>
      <c r="M13">
        <f t="shared" si="1"/>
        <v>1.7625903208314067</v>
      </c>
    </row>
    <row r="14" spans="2:13">
      <c r="C14">
        <v>9</v>
      </c>
      <c r="D14">
        <v>16.062241616903997</v>
      </c>
      <c r="E14">
        <v>15.685566645430734</v>
      </c>
      <c r="F14">
        <v>15.799622779607576</v>
      </c>
      <c r="G14">
        <v>8.311423205683024</v>
      </c>
      <c r="H14">
        <v>9.3965979431690805</v>
      </c>
      <c r="I14">
        <v>24.737608212671415</v>
      </c>
      <c r="J14">
        <v>9.9168342664564886</v>
      </c>
      <c r="K14">
        <v>6.121946564885496</v>
      </c>
      <c r="L14">
        <f t="shared" si="0"/>
        <v>13.253980154350977</v>
      </c>
      <c r="M14">
        <f t="shared" si="1"/>
        <v>2.1274719553941104</v>
      </c>
    </row>
    <row r="15" spans="2:13">
      <c r="C15">
        <v>10</v>
      </c>
      <c r="D15">
        <v>15.627009646302252</v>
      </c>
      <c r="E15">
        <v>15.667162171727895</v>
      </c>
      <c r="F15">
        <v>15.118374011204006</v>
      </c>
      <c r="G15">
        <v>13.166489752592472</v>
      </c>
      <c r="H15">
        <v>9.9025198615782042</v>
      </c>
      <c r="I15">
        <v>21.272249035981513</v>
      </c>
      <c r="J15">
        <v>10.064140892536827</v>
      </c>
      <c r="K15">
        <v>5.4111323155216287</v>
      </c>
      <c r="L15">
        <f t="shared" si="0"/>
        <v>13.2786347109306</v>
      </c>
      <c r="M15">
        <f t="shared" si="1"/>
        <v>1.701594479958694</v>
      </c>
    </row>
    <row r="18" spans="2:13">
      <c r="D18" s="1"/>
    </row>
    <row r="19" spans="2:13">
      <c r="B19" t="s">
        <v>1</v>
      </c>
      <c r="C19" t="s">
        <v>33</v>
      </c>
      <c r="D19" t="s">
        <v>4</v>
      </c>
      <c r="E19" t="s">
        <v>6</v>
      </c>
      <c r="F19" t="s">
        <v>8</v>
      </c>
      <c r="G19" t="s">
        <v>10</v>
      </c>
      <c r="H19" t="s">
        <v>12</v>
      </c>
      <c r="I19" t="s">
        <v>14</v>
      </c>
      <c r="J19" t="s">
        <v>16</v>
      </c>
      <c r="K19" t="s">
        <v>18</v>
      </c>
      <c r="L19" t="s">
        <v>20</v>
      </c>
      <c r="M19" t="s">
        <v>0</v>
      </c>
    </row>
    <row r="20" spans="2:13">
      <c r="C20">
        <v>1</v>
      </c>
      <c r="D20">
        <v>100</v>
      </c>
      <c r="E20">
        <v>100</v>
      </c>
      <c r="F20">
        <v>100</v>
      </c>
      <c r="G20">
        <v>100</v>
      </c>
      <c r="H20">
        <v>100</v>
      </c>
      <c r="I20">
        <v>100</v>
      </c>
      <c r="J20">
        <v>100</v>
      </c>
      <c r="K20">
        <v>100</v>
      </c>
      <c r="L20">
        <f>AVERAGE(D20:K20)</f>
        <v>100</v>
      </c>
      <c r="M20">
        <f>STDEV(D20:K20)/SQRT(COUNT(D20:K20))</f>
        <v>0</v>
      </c>
    </row>
    <row r="21" spans="2:13">
      <c r="C21">
        <v>2</v>
      </c>
      <c r="D21">
        <v>16.05303248651542</v>
      </c>
      <c r="E21">
        <v>27.205695397915079</v>
      </c>
      <c r="F21">
        <v>33.134912198647903</v>
      </c>
      <c r="G21">
        <v>38.202774870514986</v>
      </c>
      <c r="H21">
        <v>41.145556146886641</v>
      </c>
      <c r="I21">
        <v>20.979879275653925</v>
      </c>
      <c r="J21">
        <v>11.881892564923513</v>
      </c>
      <c r="K21">
        <v>28.357348703170029</v>
      </c>
      <c r="L21">
        <f t="shared" ref="L21:L29" si="2">AVERAGE(D21:K21)</f>
        <v>27.120136455528435</v>
      </c>
      <c r="M21">
        <f t="shared" ref="M21:M29" si="3">STDEV(D21:K21)/SQRT(COUNT(D21:K21))</f>
        <v>3.6587479289855342</v>
      </c>
    </row>
    <row r="22" spans="2:13">
      <c r="C22">
        <v>3</v>
      </c>
      <c r="D22">
        <v>18.184213776917694</v>
      </c>
      <c r="E22">
        <v>25.530129672006105</v>
      </c>
      <c r="F22">
        <v>17.393809260597816</v>
      </c>
      <c r="G22">
        <v>29.075758795588118</v>
      </c>
      <c r="H22">
        <v>27.565194252261843</v>
      </c>
      <c r="I22">
        <v>17.807415924116125</v>
      </c>
      <c r="J22">
        <v>9.7559587335467803</v>
      </c>
      <c r="K22">
        <v>14.266876255348878</v>
      </c>
      <c r="L22">
        <f t="shared" si="2"/>
        <v>19.94741958379792</v>
      </c>
      <c r="M22">
        <f t="shared" si="3"/>
        <v>2.4011440815718768</v>
      </c>
    </row>
    <row r="23" spans="2:13">
      <c r="C23">
        <v>4</v>
      </c>
      <c r="D23">
        <v>13.156009387738296</v>
      </c>
      <c r="E23">
        <v>21.769641495041956</v>
      </c>
      <c r="F23">
        <v>16.274076278753348</v>
      </c>
      <c r="G23">
        <v>19.554249523656175</v>
      </c>
      <c r="H23">
        <v>17.936402341671101</v>
      </c>
      <c r="I23">
        <v>14.728945099166426</v>
      </c>
      <c r="J23">
        <v>8.427605834222696</v>
      </c>
      <c r="K23">
        <v>11.743952493232031</v>
      </c>
      <c r="L23">
        <f t="shared" si="2"/>
        <v>15.448860306685251</v>
      </c>
      <c r="M23">
        <f t="shared" si="3"/>
        <v>1.5380596643758548</v>
      </c>
    </row>
    <row r="24" spans="2:13">
      <c r="C24">
        <v>5</v>
      </c>
      <c r="D24">
        <v>15.386832461810846</v>
      </c>
      <c r="E24">
        <v>32.216289516060684</v>
      </c>
      <c r="F24">
        <v>15.040605467919557</v>
      </c>
      <c r="G24">
        <v>14.988057859002229</v>
      </c>
      <c r="H24">
        <v>15.009313464608837</v>
      </c>
      <c r="I24">
        <v>15.696177062374247</v>
      </c>
      <c r="J24">
        <v>7.9124866595517611</v>
      </c>
      <c r="K24">
        <v>11.023491398131167</v>
      </c>
      <c r="L24">
        <f t="shared" si="2"/>
        <v>15.909156736182416</v>
      </c>
      <c r="M24">
        <f t="shared" si="3"/>
        <v>2.5230004209843662</v>
      </c>
    </row>
    <row r="25" spans="2:13">
      <c r="C25">
        <v>6</v>
      </c>
      <c r="D25">
        <v>12.460987359492735</v>
      </c>
      <c r="E25">
        <v>16.028476989575388</v>
      </c>
      <c r="F25">
        <v>12.908499511033634</v>
      </c>
      <c r="G25">
        <v>10.485199796044334</v>
      </c>
      <c r="H25">
        <v>14.671367748802552</v>
      </c>
      <c r="I25">
        <v>17.881862604196609</v>
      </c>
      <c r="J25">
        <v>8.8601921024546417</v>
      </c>
      <c r="K25">
        <v>9.7205484237184514</v>
      </c>
      <c r="L25">
        <f t="shared" si="2"/>
        <v>12.877141816914795</v>
      </c>
      <c r="M25">
        <f t="shared" si="3"/>
        <v>1.1195735121564259</v>
      </c>
    </row>
    <row r="26" spans="2:13">
      <c r="C26">
        <v>7</v>
      </c>
      <c r="D26">
        <v>10.585086671882079</v>
      </c>
      <c r="E26">
        <v>21.179760996694636</v>
      </c>
      <c r="F26">
        <v>13.250563374293126</v>
      </c>
      <c r="G26">
        <v>8.7766685452057001</v>
      </c>
      <c r="H26">
        <v>13.594997339010112</v>
      </c>
      <c r="I26">
        <v>11.992526588100031</v>
      </c>
      <c r="J26">
        <v>7.5297047314123082</v>
      </c>
      <c r="K26">
        <v>6.87092830320496</v>
      </c>
      <c r="L26">
        <f t="shared" si="2"/>
        <v>11.722529568725371</v>
      </c>
      <c r="M26">
        <f t="shared" si="3"/>
        <v>1.6171118214042108</v>
      </c>
    </row>
    <row r="27" spans="2:13">
      <c r="C27">
        <v>8</v>
      </c>
      <c r="D27">
        <v>9.8818297854819459</v>
      </c>
      <c r="E27">
        <v>17.204847868463428</v>
      </c>
      <c r="F27">
        <v>15.042093626429695</v>
      </c>
      <c r="G27">
        <v>8.70219789066903</v>
      </c>
      <c r="H27">
        <v>11.859632783395424</v>
      </c>
      <c r="I27">
        <v>12.492095429721186</v>
      </c>
      <c r="J27">
        <v>6.506367840626111</v>
      </c>
      <c r="K27">
        <v>5.3590952755217893</v>
      </c>
      <c r="L27">
        <f t="shared" si="2"/>
        <v>10.881020062538578</v>
      </c>
      <c r="M27">
        <f t="shared" si="3"/>
        <v>1.4406934137881062</v>
      </c>
    </row>
    <row r="28" spans="2:13">
      <c r="C28">
        <v>9</v>
      </c>
      <c r="D28">
        <v>12.420224811627621</v>
      </c>
      <c r="E28">
        <v>21.548436308161708</v>
      </c>
      <c r="F28">
        <v>14.582040052723331</v>
      </c>
      <c r="G28">
        <v>7.3928561844188616</v>
      </c>
      <c r="H28">
        <v>19.179084619478449</v>
      </c>
      <c r="I28">
        <v>13.379994251221614</v>
      </c>
      <c r="J28">
        <v>9.0138740661686239</v>
      </c>
      <c r="K28">
        <v>5.8280499519692599</v>
      </c>
      <c r="L28">
        <f t="shared" si="2"/>
        <v>12.918070030721184</v>
      </c>
      <c r="M28">
        <f t="shared" si="3"/>
        <v>1.9500579878708539</v>
      </c>
    </row>
    <row r="29" spans="2:13">
      <c r="C29">
        <v>10</v>
      </c>
      <c r="D29">
        <v>15.218841355457654</v>
      </c>
      <c r="E29">
        <v>16.320874650394103</v>
      </c>
      <c r="F29">
        <v>11.943322420170926</v>
      </c>
      <c r="G29">
        <v>10.095671309341707</v>
      </c>
      <c r="H29">
        <v>13.775944651410324</v>
      </c>
      <c r="I29">
        <v>12.446105202644439</v>
      </c>
      <c r="J29">
        <v>8.0932052650302371</v>
      </c>
      <c r="K29">
        <v>5.0113527202864381</v>
      </c>
      <c r="L29">
        <f t="shared" si="2"/>
        <v>11.613164696841979</v>
      </c>
      <c r="M29">
        <f t="shared" si="3"/>
        <v>1.3290750695645057</v>
      </c>
    </row>
  </sheetData>
  <mergeCells count="1">
    <mergeCell ref="C3:D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31"/>
  <sheetViews>
    <sheetView workbookViewId="0">
      <selection activeCell="C2" sqref="C2:D2"/>
    </sheetView>
  </sheetViews>
  <sheetFormatPr baseColWidth="10" defaultColWidth="8.83203125" defaultRowHeight="14"/>
  <sheetData>
    <row r="2" spans="2:11">
      <c r="C2" s="2" t="s">
        <v>58</v>
      </c>
      <c r="D2" s="2"/>
    </row>
    <row r="3" spans="2:11">
      <c r="B3" t="s">
        <v>46</v>
      </c>
    </row>
    <row r="4" spans="2:11">
      <c r="C4" t="s">
        <v>47</v>
      </c>
      <c r="D4" s="1"/>
    </row>
    <row r="5" spans="2:11">
      <c r="C5" t="s">
        <v>33</v>
      </c>
      <c r="D5" t="s">
        <v>23</v>
      </c>
      <c r="E5" t="s">
        <v>24</v>
      </c>
      <c r="F5" t="s">
        <v>25</v>
      </c>
      <c r="G5" t="s">
        <v>27</v>
      </c>
      <c r="H5" t="s">
        <v>28</v>
      </c>
      <c r="I5" t="s">
        <v>29</v>
      </c>
      <c r="J5" t="s">
        <v>31</v>
      </c>
      <c r="K5" t="s">
        <v>32</v>
      </c>
    </row>
    <row r="6" spans="2:11">
      <c r="C6">
        <v>1</v>
      </c>
      <c r="D6">
        <v>100</v>
      </c>
      <c r="E6">
        <v>100</v>
      </c>
      <c r="F6">
        <v>100</v>
      </c>
      <c r="G6">
        <v>100</v>
      </c>
      <c r="H6">
        <v>100</v>
      </c>
      <c r="I6">
        <v>100</v>
      </c>
      <c r="J6">
        <f>AVERAGE(D6:I6)</f>
        <v>100</v>
      </c>
      <c r="K6">
        <f>STDEV(D6:I6)/SQRT(COUNT(D6:I6))</f>
        <v>0</v>
      </c>
    </row>
    <row r="7" spans="2:11">
      <c r="C7">
        <v>2</v>
      </c>
      <c r="D7">
        <v>38.431628392484342</v>
      </c>
      <c r="E7">
        <v>31.893282773564462</v>
      </c>
      <c r="F7">
        <v>38.923638068173496</v>
      </c>
      <c r="G7">
        <v>40.293040293040292</v>
      </c>
      <c r="H7">
        <v>34.765853658536585</v>
      </c>
      <c r="I7">
        <v>37.303490540900611</v>
      </c>
      <c r="J7">
        <f t="shared" ref="J7:J15" si="0">AVERAGE(D7:I7)</f>
        <v>36.935155621116628</v>
      </c>
      <c r="K7">
        <f t="shared" ref="K7:K15" si="1">STDEV(D7:I7)/SQRT(COUNT(D7:I7))</f>
        <v>1.2613604572908284</v>
      </c>
    </row>
    <row r="8" spans="2:11">
      <c r="C8">
        <v>3</v>
      </c>
      <c r="D8">
        <v>32.186847599164921</v>
      </c>
      <c r="E8">
        <v>28.098591549295776</v>
      </c>
      <c r="F8">
        <v>22.851450920649803</v>
      </c>
      <c r="G8">
        <v>20.329670329670328</v>
      </c>
      <c r="H8">
        <v>36.414634146341463</v>
      </c>
      <c r="I8">
        <v>31.654676258992804</v>
      </c>
      <c r="J8">
        <f t="shared" si="0"/>
        <v>28.589311800685849</v>
      </c>
      <c r="K8">
        <f t="shared" si="1"/>
        <v>2.4830084170249296</v>
      </c>
    </row>
    <row r="9" spans="2:11">
      <c r="C9">
        <v>4</v>
      </c>
      <c r="D9">
        <v>26.84498956158664</v>
      </c>
      <c r="E9">
        <v>20.666305525460455</v>
      </c>
      <c r="F9">
        <v>24.609254837622863</v>
      </c>
      <c r="G9">
        <v>23.80952380952381</v>
      </c>
      <c r="H9">
        <v>26.795121951219514</v>
      </c>
      <c r="I9">
        <v>26.645350386357581</v>
      </c>
      <c r="J9">
        <f t="shared" si="0"/>
        <v>24.89509101196181</v>
      </c>
      <c r="K9">
        <f t="shared" si="1"/>
        <v>0.99361989650704474</v>
      </c>
    </row>
    <row r="10" spans="2:11">
      <c r="C10">
        <v>5</v>
      </c>
      <c r="D10">
        <v>27.312108559498952</v>
      </c>
      <c r="E10">
        <v>27.56500541711809</v>
      </c>
      <c r="F10">
        <v>24.902222157118374</v>
      </c>
      <c r="G10">
        <v>23.699633699633701</v>
      </c>
      <c r="H10">
        <v>27.585365853658537</v>
      </c>
      <c r="I10">
        <v>28.776978417266186</v>
      </c>
      <c r="J10">
        <f t="shared" si="0"/>
        <v>26.640219017382307</v>
      </c>
      <c r="K10">
        <f t="shared" si="1"/>
        <v>0.78386614108751662</v>
      </c>
    </row>
    <row r="11" spans="2:11">
      <c r="C11">
        <v>6</v>
      </c>
      <c r="D11">
        <v>23.971033402922757</v>
      </c>
      <c r="E11">
        <v>25.514626218851571</v>
      </c>
      <c r="F11">
        <v>22.997934580397558</v>
      </c>
      <c r="G11">
        <v>19.175824175824175</v>
      </c>
      <c r="H11">
        <v>25.243902439024389</v>
      </c>
      <c r="I11">
        <v>27.711164401811882</v>
      </c>
      <c r="J11">
        <f t="shared" si="0"/>
        <v>24.102414203138721</v>
      </c>
      <c r="K11">
        <f t="shared" si="1"/>
        <v>1.180802574739805</v>
      </c>
    </row>
    <row r="12" spans="2:11">
      <c r="C12">
        <v>7</v>
      </c>
      <c r="D12">
        <v>29.196242171189979</v>
      </c>
      <c r="E12">
        <v>35.2112676056338</v>
      </c>
      <c r="F12">
        <v>23.437385559640823</v>
      </c>
      <c r="G12">
        <v>21.794871794871796</v>
      </c>
      <c r="H12">
        <v>25.853658536585368</v>
      </c>
      <c r="I12">
        <v>30.69544364508393</v>
      </c>
      <c r="J12">
        <f t="shared" si="0"/>
        <v>27.698144885500952</v>
      </c>
      <c r="K12">
        <f t="shared" si="1"/>
        <v>2.0337153311623863</v>
      </c>
    </row>
    <row r="13" spans="2:11">
      <c r="C13">
        <v>8</v>
      </c>
      <c r="D13">
        <v>29.397181628392484</v>
      </c>
      <c r="E13">
        <v>22.535211267605632</v>
      </c>
      <c r="F13">
        <v>19.335843086703679</v>
      </c>
      <c r="G13">
        <v>18.315018315018314</v>
      </c>
      <c r="H13">
        <v>22.682926829268297</v>
      </c>
      <c r="I13">
        <v>28.776978417266186</v>
      </c>
      <c r="J13">
        <f t="shared" si="0"/>
        <v>23.507193257375764</v>
      </c>
      <c r="K13">
        <f t="shared" si="1"/>
        <v>1.9012768135603539</v>
      </c>
    </row>
    <row r="14" spans="2:11">
      <c r="C14">
        <v>9</v>
      </c>
      <c r="D14">
        <v>29.702505219206682</v>
      </c>
      <c r="E14">
        <v>18.60780065005417</v>
      </c>
      <c r="F14">
        <v>22.265516281658783</v>
      </c>
      <c r="G14">
        <v>27.58241758241758</v>
      </c>
      <c r="H14">
        <v>37.439024390243901</v>
      </c>
      <c r="I14">
        <v>26.645350386357581</v>
      </c>
      <c r="J14">
        <f t="shared" si="0"/>
        <v>27.04043575165645</v>
      </c>
      <c r="K14">
        <f t="shared" si="1"/>
        <v>2.6430808221789821</v>
      </c>
    </row>
    <row r="15" spans="2:11">
      <c r="C15">
        <v>10</v>
      </c>
      <c r="D15">
        <v>24.947807933194156</v>
      </c>
      <c r="E15">
        <v>24.37703141928494</v>
      </c>
      <c r="F15">
        <v>25.488156796109394</v>
      </c>
      <c r="G15">
        <v>21.758241758241759</v>
      </c>
      <c r="H15">
        <v>31.219512195121951</v>
      </c>
      <c r="I15">
        <v>28.617106314948042</v>
      </c>
      <c r="J15">
        <f t="shared" si="0"/>
        <v>26.067976069483375</v>
      </c>
      <c r="K15">
        <f t="shared" si="1"/>
        <v>1.3669974414626576</v>
      </c>
    </row>
    <row r="20" spans="3:11">
      <c r="C20" t="s">
        <v>48</v>
      </c>
    </row>
    <row r="21" spans="3:11">
      <c r="C21" t="s">
        <v>33</v>
      </c>
      <c r="D21" t="s">
        <v>23</v>
      </c>
      <c r="E21" t="s">
        <v>24</v>
      </c>
      <c r="F21" t="s">
        <v>25</v>
      </c>
      <c r="G21" t="s">
        <v>27</v>
      </c>
      <c r="H21" t="s">
        <v>28</v>
      </c>
      <c r="I21" t="s">
        <v>29</v>
      </c>
      <c r="J21" t="s">
        <v>31</v>
      </c>
      <c r="K21" t="s">
        <v>32</v>
      </c>
    </row>
    <row r="22" spans="3:11">
      <c r="C22">
        <v>1</v>
      </c>
      <c r="D22">
        <v>100</v>
      </c>
      <c r="E22">
        <v>100</v>
      </c>
      <c r="F22">
        <v>100</v>
      </c>
      <c r="G22">
        <v>100</v>
      </c>
      <c r="H22">
        <v>100</v>
      </c>
      <c r="I22">
        <v>100</v>
      </c>
      <c r="J22">
        <f>AVERAGE(D22:I22)</f>
        <v>100</v>
      </c>
      <c r="K22">
        <f>STDEV(D22:I22)/SQRT(COUNT(D22:I22))</f>
        <v>0</v>
      </c>
    </row>
    <row r="23" spans="3:11">
      <c r="C23">
        <v>2</v>
      </c>
      <c r="D23">
        <v>39.089999999999996</v>
      </c>
      <c r="E23">
        <v>30.533484676503971</v>
      </c>
      <c r="F23">
        <v>30.634016244393262</v>
      </c>
      <c r="G23">
        <v>30.73170731707317</v>
      </c>
      <c r="H23">
        <v>37.536231884057969</v>
      </c>
      <c r="I23">
        <v>33.205964585274927</v>
      </c>
      <c r="J23">
        <f t="shared" ref="J23:J31" si="2">AVERAGE(D23:I23)</f>
        <v>33.621900784550547</v>
      </c>
      <c r="K23">
        <f t="shared" ref="K23:K31" si="3">STDEV(D23:I23)/SQRT(COUNT(D23:I23))</f>
        <v>1.5514948304741525</v>
      </c>
    </row>
    <row r="24" spans="3:11">
      <c r="C24">
        <v>3</v>
      </c>
      <c r="D24">
        <v>23.571428571428573</v>
      </c>
      <c r="E24">
        <v>29.511918274687854</v>
      </c>
      <c r="F24">
        <v>18.402230573402839</v>
      </c>
      <c r="G24">
        <v>25.707317073170731</v>
      </c>
      <c r="H24">
        <v>35.797101449275367</v>
      </c>
      <c r="I24">
        <v>32.572227399813606</v>
      </c>
      <c r="J24">
        <f t="shared" si="2"/>
        <v>27.593703890296496</v>
      </c>
      <c r="K24">
        <f t="shared" si="3"/>
        <v>2.5818682510263025</v>
      </c>
    </row>
    <row r="25" spans="3:11">
      <c r="C25">
        <v>4</v>
      </c>
      <c r="D25">
        <v>23.571428571428573</v>
      </c>
      <c r="E25">
        <v>29.511918274687854</v>
      </c>
      <c r="F25">
        <v>17.553642865801915</v>
      </c>
      <c r="G25">
        <v>22.975609756097562</v>
      </c>
      <c r="H25">
        <v>32.89855072463768</v>
      </c>
      <c r="I25">
        <v>30.848089468779122</v>
      </c>
      <c r="J25">
        <f t="shared" si="2"/>
        <v>26.226539943572117</v>
      </c>
      <c r="K25">
        <f t="shared" si="3"/>
        <v>2.3770111895619124</v>
      </c>
    </row>
    <row r="26" spans="3:11">
      <c r="C26">
        <v>5</v>
      </c>
      <c r="D26">
        <v>23.75714285714286</v>
      </c>
      <c r="E26">
        <v>28.853575482406352</v>
      </c>
      <c r="F26">
        <v>19.202327554855135</v>
      </c>
      <c r="G26">
        <v>25.073170731707318</v>
      </c>
      <c r="H26">
        <v>30.362318840579714</v>
      </c>
      <c r="I26">
        <v>21.85461323392358</v>
      </c>
      <c r="J26">
        <f t="shared" si="2"/>
        <v>24.850524783435826</v>
      </c>
      <c r="K26">
        <f t="shared" si="3"/>
        <v>1.717818013521506</v>
      </c>
    </row>
    <row r="27" spans="3:11">
      <c r="C27">
        <v>6</v>
      </c>
      <c r="D27">
        <v>29.857142857142858</v>
      </c>
      <c r="E27">
        <v>28.376844494892165</v>
      </c>
      <c r="F27">
        <v>18.402230573402839</v>
      </c>
      <c r="G27">
        <v>28.292682926829269</v>
      </c>
      <c r="H27">
        <v>26.231884057971012</v>
      </c>
      <c r="I27">
        <v>30.568499534016773</v>
      </c>
      <c r="J27">
        <f t="shared" si="2"/>
        <v>26.954880740709154</v>
      </c>
      <c r="K27">
        <f t="shared" si="3"/>
        <v>1.8162563225015489</v>
      </c>
    </row>
    <row r="28" spans="3:11">
      <c r="C28">
        <v>7</v>
      </c>
      <c r="D28">
        <v>28.071428571428573</v>
      </c>
      <c r="E28">
        <v>26.923950056753686</v>
      </c>
      <c r="F28">
        <v>18.911383197963392</v>
      </c>
      <c r="G28">
        <v>18.8</v>
      </c>
      <c r="H28">
        <v>27.826086956521738</v>
      </c>
      <c r="I28">
        <v>34.575955265610439</v>
      </c>
      <c r="J28">
        <f t="shared" si="2"/>
        <v>25.851467341379635</v>
      </c>
      <c r="K28">
        <f t="shared" si="3"/>
        <v>2.4764370830320699</v>
      </c>
    </row>
    <row r="29" spans="3:11">
      <c r="C29">
        <v>8</v>
      </c>
      <c r="D29">
        <v>29.4</v>
      </c>
      <c r="E29">
        <v>31.782065834279226</v>
      </c>
      <c r="F29">
        <v>16.705055158200995</v>
      </c>
      <c r="G29">
        <v>18.887804878048779</v>
      </c>
      <c r="H29">
        <v>24.275362318840578</v>
      </c>
      <c r="I29">
        <v>30.288909599254424</v>
      </c>
      <c r="J29">
        <f t="shared" si="2"/>
        <v>25.223199631437335</v>
      </c>
      <c r="K29">
        <f t="shared" si="3"/>
        <v>2.5801822428075938</v>
      </c>
    </row>
    <row r="30" spans="3:11">
      <c r="C30">
        <v>9</v>
      </c>
      <c r="D30">
        <v>33.928571428571431</v>
      </c>
      <c r="E30">
        <v>34.960272417707152</v>
      </c>
      <c r="F30">
        <v>17.60213359195054</v>
      </c>
      <c r="G30">
        <v>18.195121951219512</v>
      </c>
      <c r="H30">
        <v>33.333333333333329</v>
      </c>
      <c r="I30">
        <v>27.82851817334576</v>
      </c>
      <c r="J30">
        <f t="shared" si="2"/>
        <v>27.641325149354625</v>
      </c>
      <c r="K30">
        <f t="shared" si="3"/>
        <v>3.2431804106148228</v>
      </c>
    </row>
    <row r="31" spans="3:11">
      <c r="C31">
        <v>10</v>
      </c>
      <c r="D31">
        <v>24.642857142857142</v>
      </c>
      <c r="E31">
        <v>38.251986379114641</v>
      </c>
      <c r="F31">
        <v>19.978179173233119</v>
      </c>
      <c r="G31">
        <v>25.707317073170731</v>
      </c>
      <c r="H31">
        <v>29.927536231884055</v>
      </c>
      <c r="I31">
        <v>26.654240447343895</v>
      </c>
      <c r="J31">
        <f t="shared" si="2"/>
        <v>27.527019407933931</v>
      </c>
      <c r="K31">
        <f t="shared" si="3"/>
        <v>2.5176962890475005</v>
      </c>
    </row>
  </sheetData>
  <mergeCells count="1">
    <mergeCell ref="C2:D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31"/>
  <sheetViews>
    <sheetView tabSelected="1" workbookViewId="0">
      <selection activeCell="B11" sqref="B11"/>
    </sheetView>
  </sheetViews>
  <sheetFormatPr baseColWidth="10" defaultColWidth="8.83203125" defaultRowHeight="14"/>
  <sheetData>
    <row r="2" spans="2:10">
      <c r="C2" s="2" t="s">
        <v>58</v>
      </c>
      <c r="D2" s="2"/>
    </row>
    <row r="3" spans="2:10">
      <c r="B3" t="s">
        <v>49</v>
      </c>
    </row>
    <row r="4" spans="2:10">
      <c r="C4" t="s">
        <v>50</v>
      </c>
      <c r="D4" s="1"/>
      <c r="G4" s="1"/>
    </row>
    <row r="5" spans="2:10">
      <c r="C5" t="s">
        <v>33</v>
      </c>
      <c r="D5" t="s">
        <v>51</v>
      </c>
      <c r="E5" t="s">
        <v>52</v>
      </c>
      <c r="F5" t="s">
        <v>53</v>
      </c>
      <c r="G5" t="s">
        <v>10</v>
      </c>
      <c r="H5" t="s">
        <v>12</v>
      </c>
      <c r="I5" t="s">
        <v>54</v>
      </c>
      <c r="J5" t="s">
        <v>55</v>
      </c>
    </row>
    <row r="6" spans="2:10">
      <c r="C6">
        <v>1</v>
      </c>
      <c r="D6">
        <v>100</v>
      </c>
      <c r="E6">
        <v>100</v>
      </c>
      <c r="F6">
        <v>100</v>
      </c>
      <c r="G6">
        <v>100</v>
      </c>
      <c r="H6">
        <v>100</v>
      </c>
      <c r="I6">
        <f>AVERAGE(D6:H6)</f>
        <v>100</v>
      </c>
      <c r="J6">
        <f>STDEV(D6:H6)/SQRT(COUNT(D6:H6))</f>
        <v>0</v>
      </c>
    </row>
    <row r="7" spans="2:10">
      <c r="C7">
        <v>2</v>
      </c>
      <c r="D7">
        <v>31.217945859162469</v>
      </c>
      <c r="E7">
        <v>31.089930822444277</v>
      </c>
      <c r="F7">
        <v>55.837563451776653</v>
      </c>
      <c r="G7">
        <v>29.124550282679461</v>
      </c>
      <c r="H7">
        <v>30.553727554761679</v>
      </c>
      <c r="I7">
        <f t="shared" ref="I7:I15" si="0">AVERAGE(D7:H7)</f>
        <v>35.564743594164909</v>
      </c>
      <c r="J7">
        <f t="shared" ref="J7:J15" si="1">STDEV(D7:H7)/SQRT(COUNT(D7:H7))</f>
        <v>5.0817919895771579</v>
      </c>
    </row>
    <row r="8" spans="2:10">
      <c r="C8">
        <v>3</v>
      </c>
      <c r="D8">
        <v>17.419613789412658</v>
      </c>
      <c r="E8">
        <v>32.879323597232904</v>
      </c>
      <c r="F8">
        <v>64.974619289340097</v>
      </c>
      <c r="G8">
        <v>22.700017132088401</v>
      </c>
      <c r="H8">
        <v>19.64839710444674</v>
      </c>
      <c r="I8">
        <f t="shared" si="0"/>
        <v>31.52439418250416</v>
      </c>
      <c r="J8">
        <f t="shared" si="1"/>
        <v>8.770995269295744</v>
      </c>
    </row>
    <row r="9" spans="2:10">
      <c r="C9">
        <v>4</v>
      </c>
      <c r="D9">
        <v>21.518084110065558</v>
      </c>
      <c r="E9">
        <v>28.22444273635665</v>
      </c>
      <c r="F9">
        <v>61.92893401015229</v>
      </c>
      <c r="G9">
        <v>34.264176803152303</v>
      </c>
      <c r="H9">
        <v>20.400488859640877</v>
      </c>
      <c r="I9">
        <f t="shared" si="0"/>
        <v>33.267225303873538</v>
      </c>
      <c r="J9">
        <f t="shared" si="1"/>
        <v>7.5878598425251687</v>
      </c>
    </row>
    <row r="10" spans="2:10">
      <c r="C10">
        <v>5</v>
      </c>
      <c r="D10">
        <v>15.35699950943228</v>
      </c>
      <c r="E10">
        <v>32.461183704842426</v>
      </c>
      <c r="F10">
        <v>47.512690355329951</v>
      </c>
      <c r="G10">
        <v>29.621380846325167</v>
      </c>
      <c r="H10">
        <v>19.74240857384601</v>
      </c>
      <c r="I10">
        <f t="shared" si="0"/>
        <v>28.938932597955166</v>
      </c>
      <c r="J10">
        <f t="shared" si="1"/>
        <v>5.5986669227970793</v>
      </c>
    </row>
    <row r="11" spans="2:10">
      <c r="C11">
        <v>6</v>
      </c>
      <c r="D11">
        <v>16.25563037952103</v>
      </c>
      <c r="E11">
        <v>31.486548808608759</v>
      </c>
      <c r="F11">
        <v>60.406091370558379</v>
      </c>
      <c r="G11">
        <v>32.037005310947407</v>
      </c>
      <c r="H11">
        <v>17.486133308263611</v>
      </c>
      <c r="I11">
        <f t="shared" si="0"/>
        <v>31.53428183557984</v>
      </c>
      <c r="J11">
        <f t="shared" si="1"/>
        <v>7.9518050231374868</v>
      </c>
    </row>
    <row r="12" spans="2:10">
      <c r="C12">
        <v>7</v>
      </c>
      <c r="D12">
        <v>13.379119653926773</v>
      </c>
      <c r="E12">
        <v>29.602767102229052</v>
      </c>
      <c r="F12">
        <v>48.375634517766493</v>
      </c>
      <c r="G12">
        <v>21.24378961795443</v>
      </c>
      <c r="H12">
        <v>18.520259471655542</v>
      </c>
      <c r="I12">
        <f t="shared" si="0"/>
        <v>26.224314072706459</v>
      </c>
      <c r="J12">
        <f t="shared" si="1"/>
        <v>6.1288336701571158</v>
      </c>
    </row>
    <row r="13" spans="2:10">
      <c r="C13">
        <v>8</v>
      </c>
      <c r="D13">
        <v>17.838826205235698</v>
      </c>
      <c r="E13">
        <v>35.357417371252886</v>
      </c>
      <c r="F13">
        <v>37.055837563451774</v>
      </c>
      <c r="G13">
        <v>22.51499057735138</v>
      </c>
      <c r="H13">
        <v>21.716649431230611</v>
      </c>
      <c r="I13">
        <f t="shared" si="0"/>
        <v>26.896744229704474</v>
      </c>
      <c r="J13">
        <f t="shared" si="1"/>
        <v>3.8914598385502375</v>
      </c>
    </row>
    <row r="14" spans="2:10">
      <c r="C14">
        <v>9</v>
      </c>
      <c r="D14">
        <v>18.953752843062929</v>
      </c>
      <c r="E14">
        <v>30.745580322828594</v>
      </c>
      <c r="F14">
        <v>50.050761421319798</v>
      </c>
      <c r="G14">
        <v>21.507623779338704</v>
      </c>
      <c r="H14">
        <v>19.74240857384601</v>
      </c>
      <c r="I14">
        <f t="shared" si="0"/>
        <v>28.200025388079204</v>
      </c>
      <c r="J14">
        <f t="shared" si="1"/>
        <v>5.8555426416600422</v>
      </c>
    </row>
    <row r="15" spans="2:10">
      <c r="C15">
        <v>10</v>
      </c>
      <c r="D15">
        <v>12.710163671230434</v>
      </c>
      <c r="E15">
        <v>32.974634896233667</v>
      </c>
      <c r="F15">
        <v>53.807106598984774</v>
      </c>
      <c r="G15">
        <v>25.482268288504372</v>
      </c>
      <c r="H15">
        <v>16.574222055090722</v>
      </c>
      <c r="I15">
        <f t="shared" si="0"/>
        <v>28.309679102008793</v>
      </c>
      <c r="J15">
        <f t="shared" si="1"/>
        <v>7.2833395747043488</v>
      </c>
    </row>
    <row r="20" spans="3:10">
      <c r="C20" t="s">
        <v>56</v>
      </c>
    </row>
    <row r="21" spans="3:10">
      <c r="C21" t="s">
        <v>33</v>
      </c>
      <c r="D21" t="s">
        <v>51</v>
      </c>
      <c r="E21" t="s">
        <v>52</v>
      </c>
      <c r="F21" t="s">
        <v>53</v>
      </c>
      <c r="G21" t="s">
        <v>10</v>
      </c>
      <c r="H21" t="s">
        <v>12</v>
      </c>
      <c r="I21" t="s">
        <v>54</v>
      </c>
      <c r="J21" t="s">
        <v>55</v>
      </c>
    </row>
    <row r="22" spans="3:10">
      <c r="C22">
        <v>1</v>
      </c>
      <c r="D22">
        <v>100</v>
      </c>
      <c r="E22">
        <v>100</v>
      </c>
      <c r="F22">
        <v>100</v>
      </c>
      <c r="G22">
        <v>100</v>
      </c>
      <c r="H22">
        <v>100</v>
      </c>
      <c r="I22">
        <f>AVERAGE(D22:H22)</f>
        <v>100</v>
      </c>
      <c r="J22">
        <f>STDEV(D22:H22)/SQRT(COUNT(D22:H22))</f>
        <v>0</v>
      </c>
    </row>
    <row r="23" spans="3:10">
      <c r="C23">
        <v>2</v>
      </c>
      <c r="D23">
        <v>34.52411588099973</v>
      </c>
      <c r="E23">
        <v>44.7041769569419</v>
      </c>
      <c r="F23">
        <v>54.054054054054056</v>
      </c>
      <c r="G23">
        <v>27.202343586524378</v>
      </c>
      <c r="H23">
        <v>29.855177646554289</v>
      </c>
      <c r="I23">
        <f t="shared" ref="I23:I31" si="2">AVERAGE(D23:H23)</f>
        <v>38.067973625014872</v>
      </c>
      <c r="J23">
        <f t="shared" ref="J23:J31" si="3">STDEV(D23:H23)/SQRT(COUNT(D23:H23))</f>
        <v>4.9883104543190218</v>
      </c>
    </row>
    <row r="24" spans="3:10">
      <c r="C24">
        <v>3</v>
      </c>
      <c r="D24">
        <v>29.048231761999457</v>
      </c>
      <c r="E24">
        <v>32.374100719424462</v>
      </c>
      <c r="F24">
        <v>47.621621621621614</v>
      </c>
      <c r="G24">
        <v>24.147311152960871</v>
      </c>
      <c r="H24">
        <v>23.917131263814206</v>
      </c>
      <c r="I24">
        <f t="shared" si="2"/>
        <v>31.421679303964122</v>
      </c>
      <c r="J24">
        <f t="shared" si="3"/>
        <v>4.3486386614995007</v>
      </c>
    </row>
    <row r="25" spans="3:10">
      <c r="C25">
        <v>4</v>
      </c>
      <c r="D25">
        <v>27.566576987561898</v>
      </c>
      <c r="E25">
        <v>26.978417266187051</v>
      </c>
      <c r="F25">
        <v>55.585585585585591</v>
      </c>
      <c r="G25">
        <v>25.109855618330194</v>
      </c>
      <c r="H25">
        <v>27.875828852307588</v>
      </c>
      <c r="I25">
        <f t="shared" si="2"/>
        <v>32.623252861994466</v>
      </c>
      <c r="J25">
        <f t="shared" si="3"/>
        <v>5.7606077664623179</v>
      </c>
    </row>
    <row r="26" spans="3:10">
      <c r="C26">
        <v>5</v>
      </c>
      <c r="D26">
        <v>22.731703513081452</v>
      </c>
      <c r="E26">
        <v>30.441318586921504</v>
      </c>
      <c r="F26">
        <v>52.252252252252255</v>
      </c>
      <c r="G26">
        <v>27.746390458254865</v>
      </c>
      <c r="H26">
        <v>21.277999538151949</v>
      </c>
      <c r="I26">
        <f t="shared" si="2"/>
        <v>30.889932869732405</v>
      </c>
      <c r="J26">
        <f t="shared" si="3"/>
        <v>5.5918591348260538</v>
      </c>
    </row>
    <row r="27" spans="3:10">
      <c r="C27">
        <v>6</v>
      </c>
      <c r="D27">
        <v>22.614730767731121</v>
      </c>
      <c r="E27">
        <v>31.320734457210349</v>
      </c>
      <c r="F27">
        <v>50.270270270270274</v>
      </c>
      <c r="G27">
        <v>26.239799121155055</v>
      </c>
      <c r="H27">
        <v>18.144030613928017</v>
      </c>
      <c r="I27">
        <f t="shared" si="2"/>
        <v>29.71791304605896</v>
      </c>
      <c r="J27">
        <f t="shared" si="3"/>
        <v>5.5743863045818252</v>
      </c>
    </row>
    <row r="28" spans="3:10">
      <c r="C28">
        <v>7</v>
      </c>
      <c r="D28">
        <v>19.495457558388896</v>
      </c>
      <c r="E28">
        <v>31.622463223451089</v>
      </c>
      <c r="F28">
        <v>43.423423423423422</v>
      </c>
      <c r="G28">
        <v>30.424775057543421</v>
      </c>
      <c r="H28">
        <v>21.113053805298058</v>
      </c>
      <c r="I28">
        <f t="shared" si="2"/>
        <v>29.215834613620977</v>
      </c>
      <c r="J28">
        <f t="shared" si="3"/>
        <v>4.2967997682847381</v>
      </c>
    </row>
    <row r="29" spans="3:10">
      <c r="C29">
        <v>8</v>
      </c>
      <c r="D29">
        <v>15.20645689554334</v>
      </c>
      <c r="E29">
        <v>29.45184151186513</v>
      </c>
      <c r="F29">
        <v>47.747747747747752</v>
      </c>
      <c r="G29">
        <v>21.887424147311155</v>
      </c>
      <c r="H29">
        <v>22.597565400983079</v>
      </c>
      <c r="I29">
        <f t="shared" si="2"/>
        <v>27.37820714069009</v>
      </c>
      <c r="J29">
        <f t="shared" si="3"/>
        <v>5.5694383980879421</v>
      </c>
    </row>
    <row r="30" spans="3:10">
      <c r="C30">
        <v>9</v>
      </c>
      <c r="D30">
        <v>16.922057160681561</v>
      </c>
      <c r="E30">
        <v>30.011811446365293</v>
      </c>
      <c r="F30">
        <v>41.801801801801801</v>
      </c>
      <c r="G30">
        <v>28.876333961079723</v>
      </c>
      <c r="H30">
        <v>18.803813545343584</v>
      </c>
      <c r="I30">
        <f t="shared" si="2"/>
        <v>27.283163583054392</v>
      </c>
      <c r="J30">
        <f t="shared" si="3"/>
        <v>4.4722839249090791</v>
      </c>
    </row>
    <row r="31" spans="3:10">
      <c r="C31">
        <v>10</v>
      </c>
      <c r="D31">
        <v>13.80278395133934</v>
      </c>
      <c r="E31">
        <v>30.924514120047245</v>
      </c>
      <c r="F31">
        <v>55.675675675675677</v>
      </c>
      <c r="G31">
        <v>26.616446955430007</v>
      </c>
      <c r="H31">
        <v>18.144030613928017</v>
      </c>
      <c r="I31">
        <f t="shared" si="2"/>
        <v>29.03269026328406</v>
      </c>
      <c r="J31">
        <f t="shared" si="3"/>
        <v>7.3136135259624151</v>
      </c>
    </row>
  </sheetData>
  <mergeCells count="1">
    <mergeCell ref="C2:D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Fig. 5-S3A</vt:lpstr>
      <vt:lpstr>Fig. 5-3B</vt:lpstr>
      <vt:lpstr>Fig. 5-S3C</vt:lpstr>
      <vt:lpstr>Fig. 5-S3D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tsakaba</dc:creator>
  <cp:lastModifiedBy>祐輝 橋本谷</cp:lastModifiedBy>
  <dcterms:created xsi:type="dcterms:W3CDTF">2024-11-26T03:40:56Z</dcterms:created>
  <dcterms:modified xsi:type="dcterms:W3CDTF">2024-11-26T06:50:17Z</dcterms:modified>
</cp:coreProperties>
</file>