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universityofexeteruk-my.sharepoint.com/personal/kkl204_exeter_ac_uk/Documents/kkl204/Exeter/PhD/Trimethoprim Paper/Data Sets and Source Data Files (newest - 03042025)/"/>
    </mc:Choice>
  </mc:AlternateContent>
  <xr:revisionPtr revIDLastSave="477" documentId="11_F25DC773A252ABDACC1048BDC11F63425BDE58E3" xr6:coauthVersionLast="47" xr6:coauthVersionMax="47" xr10:uidLastSave="{0C67CA24-C1AA-407A-8095-0DDD5E94BC45}"/>
  <bookViews>
    <workbookView xWindow="-28920" yWindow="-120" windowWidth="29040" windowHeight="15840" xr2:uid="{00000000-000D-0000-FFFF-FFFF00000000}"/>
  </bookViews>
  <sheets>
    <sheet name="Fig 2C - FACS Sorting CFU" sheetId="1" r:id="rId1"/>
    <sheet name="Fig 2G - TP1-NBD vs PI Fluo." sheetId="2" r:id="rId2"/>
    <sheet name="Fig 2H - Low Acc. and Survival" sheetId="3" r:id="rId3"/>
    <sheet name="Fig S8 - FACS Post-sor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E68" i="4"/>
  <c r="D68" i="4"/>
  <c r="C68" i="4"/>
  <c r="B68" i="4"/>
  <c r="E59" i="4"/>
  <c r="D59" i="4"/>
  <c r="C59" i="4"/>
  <c r="B59" i="4"/>
  <c r="E50" i="4"/>
  <c r="D50" i="4"/>
  <c r="C50" i="4"/>
  <c r="B50" i="4"/>
  <c r="E41" i="4"/>
  <c r="D41" i="4"/>
  <c r="C41" i="4"/>
  <c r="B41" i="4"/>
  <c r="E26" i="4"/>
  <c r="D26" i="4"/>
  <c r="B26" i="4"/>
  <c r="C26" i="4"/>
  <c r="E32" i="4"/>
  <c r="D32" i="4"/>
  <c r="C32" i="4"/>
  <c r="B32" i="4"/>
  <c r="C17" i="4"/>
  <c r="D17" i="4"/>
  <c r="E17" i="4"/>
  <c r="B17" i="4"/>
  <c r="G13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5" i="3"/>
  <c r="G6" i="3" s="1"/>
  <c r="G27" i="3" l="1"/>
  <c r="G21" i="3"/>
  <c r="G19" i="3"/>
  <c r="G11" i="3"/>
  <c r="G5" i="3"/>
  <c r="G24" i="3"/>
  <c r="G16" i="3"/>
  <c r="G8" i="3"/>
  <c r="G26" i="3"/>
  <c r="G18" i="3"/>
  <c r="G10" i="3"/>
  <c r="G23" i="3"/>
  <c r="G15" i="3"/>
  <c r="G7" i="3"/>
  <c r="G28" i="3"/>
  <c r="G20" i="3"/>
  <c r="G12" i="3"/>
  <c r="G25" i="3"/>
  <c r="G17" i="3"/>
  <c r="G9" i="3"/>
  <c r="G22" i="3"/>
  <c r="G14" i="3"/>
  <c r="H11" i="3" l="1"/>
  <c r="H19" i="3"/>
  <c r="H27" i="3"/>
  <c r="H10" i="3"/>
  <c r="H6" i="3"/>
  <c r="H14" i="3"/>
  <c r="H22" i="3"/>
  <c r="H9" i="3"/>
  <c r="H17" i="3"/>
  <c r="H25" i="3"/>
  <c r="H18" i="3"/>
  <c r="H24" i="3"/>
  <c r="H12" i="3"/>
  <c r="H20" i="3"/>
  <c r="H28" i="3"/>
  <c r="H5" i="3"/>
  <c r="H7" i="3"/>
  <c r="H15" i="3"/>
  <c r="H23" i="3"/>
  <c r="H26" i="3"/>
  <c r="H13" i="3"/>
  <c r="H21" i="3"/>
  <c r="H8" i="3"/>
  <c r="H16" i="3"/>
  <c r="I5" i="3" l="1"/>
  <c r="J5" i="3" s="1"/>
  <c r="I8" i="3"/>
  <c r="J8" i="3" s="1"/>
  <c r="I16" i="3"/>
  <c r="J16" i="3" s="1"/>
  <c r="I24" i="3"/>
  <c r="J24" i="3" s="1"/>
  <c r="I23" i="3"/>
  <c r="J23" i="3" s="1"/>
  <c r="I11" i="3"/>
  <c r="J11" i="3" s="1"/>
  <c r="I19" i="3"/>
  <c r="J19" i="3" s="1"/>
  <c r="I27" i="3"/>
  <c r="I7" i="3"/>
  <c r="J7" i="3" s="1"/>
  <c r="I6" i="3"/>
  <c r="I14" i="3"/>
  <c r="J14" i="3" s="1"/>
  <c r="I22" i="3"/>
  <c r="J22" i="3" s="1"/>
  <c r="I9" i="3"/>
  <c r="J9" i="3" s="1"/>
  <c r="I17" i="3"/>
  <c r="J17" i="3" s="1"/>
  <c r="I25" i="3"/>
  <c r="J25" i="3" s="1"/>
  <c r="I15" i="3"/>
  <c r="J15" i="3" s="1"/>
  <c r="I12" i="3"/>
  <c r="J12" i="3" s="1"/>
  <c r="I20" i="3"/>
  <c r="J20" i="3" s="1"/>
  <c r="I28" i="3"/>
  <c r="J28" i="3" s="1"/>
  <c r="I10" i="3"/>
  <c r="J10" i="3" s="1"/>
  <c r="I18" i="3"/>
  <c r="J18" i="3" s="1"/>
  <c r="I26" i="3"/>
  <c r="J26" i="3" s="1"/>
  <c r="I13" i="3"/>
  <c r="J13" i="3" s="1"/>
  <c r="I21" i="3"/>
  <c r="J21" i="3" s="1"/>
  <c r="J27" i="3"/>
  <c r="J6" i="3"/>
  <c r="D16" i="1"/>
  <c r="E16" i="1"/>
  <c r="C16" i="1"/>
  <c r="F5" i="1"/>
  <c r="G5" i="1"/>
  <c r="H5" i="1"/>
  <c r="F6" i="1"/>
  <c r="G6" i="1"/>
  <c r="H6" i="1"/>
  <c r="F7" i="1"/>
  <c r="G7" i="1"/>
  <c r="H7" i="1"/>
  <c r="F8" i="1"/>
  <c r="G8" i="1"/>
  <c r="H8" i="1"/>
  <c r="F9" i="1"/>
  <c r="G9" i="1"/>
  <c r="H9" i="1"/>
  <c r="F10" i="1"/>
  <c r="G10" i="1"/>
  <c r="H10" i="1"/>
  <c r="F11" i="1"/>
  <c r="G11" i="1"/>
  <c r="H11" i="1"/>
  <c r="F12" i="1"/>
  <c r="G12" i="1"/>
  <c r="H12" i="1"/>
  <c r="F13" i="1"/>
  <c r="G13" i="1"/>
  <c r="H13" i="1"/>
  <c r="F14" i="1"/>
  <c r="G14" i="1"/>
  <c r="H14" i="1"/>
  <c r="F15" i="1"/>
  <c r="G15" i="1"/>
  <c r="H15" i="1"/>
  <c r="G4" i="1"/>
  <c r="G16" i="1" s="1"/>
  <c r="H4" i="1"/>
  <c r="H16" i="1" s="1"/>
  <c r="F4" i="1"/>
  <c r="F16" i="1" s="1"/>
</calcChain>
</file>

<file path=xl/sharedStrings.xml><?xml version="1.0" encoding="utf-8"?>
<sst xmlns="http://schemas.openxmlformats.org/spreadsheetml/2006/main" count="93" uniqueCount="30">
  <si>
    <t>Figure 1C - FACS Sorting CFU</t>
  </si>
  <si>
    <t>Bio Rep</t>
  </si>
  <si>
    <t>Tech Rep</t>
  </si>
  <si>
    <t>Low</t>
  </si>
  <si>
    <t>High</t>
  </si>
  <si>
    <t>CFU Per 100 Sorted Cells</t>
  </si>
  <si>
    <t>Survival Fraction</t>
  </si>
  <si>
    <t>Control</t>
  </si>
  <si>
    <t>Mean</t>
  </si>
  <si>
    <t>Cell</t>
  </si>
  <si>
    <t>TP1-NBD Fluorescence</t>
  </si>
  <si>
    <t>PI Fluorescence</t>
  </si>
  <si>
    <t>Figure 2G - TP1-NBD vs PI Fluorescence</t>
  </si>
  <si>
    <t>Treatment</t>
  </si>
  <si>
    <t>Technical Rep</t>
  </si>
  <si>
    <t>Proportion of Cells (%)</t>
  </si>
  <si>
    <t>CFU</t>
  </si>
  <si>
    <t>Figure 2H - Correlation of Low Accumulators and Survival Fraction</t>
  </si>
  <si>
    <t>Panel C - No Drug Control</t>
  </si>
  <si>
    <t>Panel D - No Drug Control Post Sort</t>
  </si>
  <si>
    <t>Panel A - Control Cells (No Drug)</t>
  </si>
  <si>
    <t>Panel B - M9 Only (No Cells)</t>
  </si>
  <si>
    <t>Single Cells</t>
  </si>
  <si>
    <t>M9</t>
  </si>
  <si>
    <t>Panel E - TP1-NBD</t>
  </si>
  <si>
    <t>Panel F - TP1-NBD Post-Sort Low</t>
  </si>
  <si>
    <t>Panel H - TP1-NBD Post-Sort High</t>
  </si>
  <si>
    <t>Gate Proportion (%)</t>
  </si>
  <si>
    <t>Panel G - TP1-NBD Post-Sort 1:1 Mix</t>
  </si>
  <si>
    <t>Figure S8 - FACS Post-sort Proportions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</si>
</sst>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3" xfId="0" applyFont="1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14" xfId="0" applyBorder="1"/>
    <xf numFmtId="0" fontId="0" fillId="0" borderId="15" xfId="0" applyBorder="1"/>
    <xf numFmtId="164" fontId="1" fillId="0" borderId="9" xfId="0" applyNumberFormat="1" applyFont="1" applyBorder="1"/>
    <xf numFmtId="2" fontId="1" fillId="0" borderId="9" xfId="0" applyNumberFormat="1" applyFont="1" applyBorder="1"/>
    <xf numFmtId="2" fontId="1" fillId="0" borderId="15" xfId="0" applyNumberFormat="1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4" xfId="0" applyFont="1" applyBorder="1"/>
    <xf numFmtId="0" fontId="1" fillId="0" borderId="10" xfId="0" applyFont="1" applyBorder="1"/>
    <xf numFmtId="0" fontId="1" fillId="0" borderId="2" xfId="0" applyFont="1" applyBorder="1"/>
    <xf numFmtId="0" fontId="1" fillId="0" borderId="15" xfId="0" applyFont="1" applyBorder="1"/>
    <xf numFmtId="2" fontId="1" fillId="0" borderId="3" xfId="0" applyNumberFormat="1" applyFont="1" applyBorder="1"/>
    <xf numFmtId="2" fontId="1" fillId="0" borderId="14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4" xfId="0" applyNumberFormat="1" applyFont="1" applyBorder="1"/>
    <xf numFmtId="0" fontId="1" fillId="0" borderId="0" xfId="0" applyFont="1"/>
    <xf numFmtId="164" fontId="0" fillId="0" borderId="7" xfId="0" applyNumberFormat="1" applyBorder="1"/>
    <xf numFmtId="164" fontId="0" fillId="0" borderId="8" xfId="0" applyNumberFormat="1" applyBorder="1"/>
    <xf numFmtId="164" fontId="0" fillId="0" borderId="14" xfId="0" applyNumberFormat="1" applyBorder="1"/>
    <xf numFmtId="164" fontId="0" fillId="0" borderId="1" xfId="0" applyNumberFormat="1" applyBorder="1"/>
    <xf numFmtId="164" fontId="0" fillId="0" borderId="3" xfId="0" applyNumberFormat="1" applyBorder="1"/>
    <xf numFmtId="164" fontId="1" fillId="0" borderId="10" xfId="0" applyNumberFormat="1" applyFont="1" applyBorder="1"/>
    <xf numFmtId="0" fontId="0" fillId="0" borderId="12" xfId="0" applyBorder="1"/>
    <xf numFmtId="164" fontId="0" fillId="0" borderId="0" xfId="0" applyNumberFormat="1"/>
    <xf numFmtId="0" fontId="0" fillId="0" borderId="10" xfId="0" applyBorder="1"/>
    <xf numFmtId="164" fontId="0" fillId="0" borderId="2" xfId="0" applyNumberFormat="1" applyBorder="1"/>
    <xf numFmtId="164" fontId="0" fillId="0" borderId="9" xfId="0" applyNumberFormat="1" applyBorder="1"/>
    <xf numFmtId="164" fontId="0" fillId="0" borderId="15" xfId="0" applyNumberFormat="1" applyBorder="1"/>
    <xf numFmtId="164" fontId="1" fillId="0" borderId="11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0" fontId="0" fillId="0" borderId="11" xfId="0" applyBorder="1"/>
    <xf numFmtId="164" fontId="1" fillId="0" borderId="15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L12" sqref="L12"/>
    </sheetView>
  </sheetViews>
  <sheetFormatPr defaultRowHeight="15" x14ac:dyDescent="0.25"/>
  <cols>
    <col min="3" max="3" width="9.5703125" bestFit="1" customWidth="1"/>
  </cols>
  <sheetData>
    <row r="1" spans="1:8" x14ac:dyDescent="0.25">
      <c r="A1" s="51" t="s">
        <v>0</v>
      </c>
      <c r="B1" s="52"/>
      <c r="C1" s="52"/>
      <c r="D1" s="52"/>
      <c r="E1" s="52"/>
      <c r="F1" s="52"/>
      <c r="G1" s="52"/>
      <c r="H1" s="53"/>
    </row>
    <row r="2" spans="1:8" x14ac:dyDescent="0.25">
      <c r="A2" s="54" t="s">
        <v>1</v>
      </c>
      <c r="B2" s="54" t="s">
        <v>2</v>
      </c>
      <c r="C2" s="57" t="s">
        <v>5</v>
      </c>
      <c r="D2" s="58"/>
      <c r="E2" s="59"/>
      <c r="F2" s="57" t="s">
        <v>6</v>
      </c>
      <c r="G2" s="58"/>
      <c r="H2" s="59"/>
    </row>
    <row r="3" spans="1:8" x14ac:dyDescent="0.25">
      <c r="A3" s="56"/>
      <c r="B3" s="56"/>
      <c r="C3" s="20" t="s">
        <v>7</v>
      </c>
      <c r="D3" s="21" t="s">
        <v>3</v>
      </c>
      <c r="E3" s="22" t="s">
        <v>4</v>
      </c>
      <c r="F3" s="20" t="s">
        <v>7</v>
      </c>
      <c r="G3" s="21" t="s">
        <v>3</v>
      </c>
      <c r="H3" s="22" t="s">
        <v>4</v>
      </c>
    </row>
    <row r="4" spans="1:8" x14ac:dyDescent="0.25">
      <c r="A4" s="54">
        <v>1</v>
      </c>
      <c r="B4" s="17">
        <v>1</v>
      </c>
      <c r="C4" s="5">
        <v>99</v>
      </c>
      <c r="D4" s="6">
        <v>98</v>
      </c>
      <c r="E4" s="6">
        <v>8</v>
      </c>
      <c r="F4" s="6">
        <f>C4/100</f>
        <v>0.99</v>
      </c>
      <c r="G4" s="6">
        <f t="shared" ref="G4:H4" si="0">D4/100</f>
        <v>0.98</v>
      </c>
      <c r="H4" s="12">
        <f t="shared" si="0"/>
        <v>0.08</v>
      </c>
    </row>
    <row r="5" spans="1:8" x14ac:dyDescent="0.25">
      <c r="A5" s="55"/>
      <c r="B5" s="18">
        <v>2</v>
      </c>
      <c r="C5" s="2">
        <v>90</v>
      </c>
      <c r="D5">
        <v>89</v>
      </c>
      <c r="E5">
        <v>8</v>
      </c>
      <c r="F5">
        <f t="shared" ref="F5:F15" si="1">C5/100</f>
        <v>0.9</v>
      </c>
      <c r="G5">
        <f t="shared" ref="G5:G15" si="2">D5/100</f>
        <v>0.89</v>
      </c>
      <c r="H5" s="4">
        <f t="shared" ref="H5:H15" si="3">E5/100</f>
        <v>0.08</v>
      </c>
    </row>
    <row r="6" spans="1:8" x14ac:dyDescent="0.25">
      <c r="A6" s="56"/>
      <c r="B6" s="19">
        <v>3</v>
      </c>
      <c r="C6" s="7">
        <v>84</v>
      </c>
      <c r="D6" s="8">
        <v>85</v>
      </c>
      <c r="E6" s="8">
        <v>9</v>
      </c>
      <c r="F6" s="8">
        <f t="shared" si="1"/>
        <v>0.84</v>
      </c>
      <c r="G6" s="8">
        <f t="shared" si="2"/>
        <v>0.85</v>
      </c>
      <c r="H6" s="13">
        <f t="shared" si="3"/>
        <v>0.09</v>
      </c>
    </row>
    <row r="7" spans="1:8" x14ac:dyDescent="0.25">
      <c r="A7" s="54">
        <v>2</v>
      </c>
      <c r="B7" s="17">
        <v>1</v>
      </c>
      <c r="C7" s="5">
        <v>93</v>
      </c>
      <c r="D7" s="6">
        <v>78</v>
      </c>
      <c r="E7" s="6">
        <v>5</v>
      </c>
      <c r="F7" s="6">
        <f t="shared" si="1"/>
        <v>0.93</v>
      </c>
      <c r="G7" s="6">
        <f t="shared" si="2"/>
        <v>0.78</v>
      </c>
      <c r="H7" s="12">
        <f t="shared" si="3"/>
        <v>0.05</v>
      </c>
    </row>
    <row r="8" spans="1:8" x14ac:dyDescent="0.25">
      <c r="A8" s="55"/>
      <c r="B8" s="18">
        <v>2</v>
      </c>
      <c r="C8" s="2">
        <v>83</v>
      </c>
      <c r="D8">
        <v>91</v>
      </c>
      <c r="E8">
        <v>7</v>
      </c>
      <c r="F8">
        <f t="shared" si="1"/>
        <v>0.83</v>
      </c>
      <c r="G8">
        <f t="shared" si="2"/>
        <v>0.91</v>
      </c>
      <c r="H8" s="4">
        <f t="shared" si="3"/>
        <v>7.0000000000000007E-2</v>
      </c>
    </row>
    <row r="9" spans="1:8" x14ac:dyDescent="0.25">
      <c r="A9" s="56"/>
      <c r="B9" s="19">
        <v>3</v>
      </c>
      <c r="C9" s="7">
        <v>75</v>
      </c>
      <c r="D9" s="8">
        <v>77</v>
      </c>
      <c r="E9" s="8">
        <v>7</v>
      </c>
      <c r="F9" s="8">
        <f t="shared" si="1"/>
        <v>0.75</v>
      </c>
      <c r="G9" s="8">
        <f t="shared" si="2"/>
        <v>0.77</v>
      </c>
      <c r="H9" s="13">
        <f t="shared" si="3"/>
        <v>7.0000000000000007E-2</v>
      </c>
    </row>
    <row r="10" spans="1:8" x14ac:dyDescent="0.25">
      <c r="A10" s="54">
        <v>3</v>
      </c>
      <c r="B10" s="17">
        <v>1</v>
      </c>
      <c r="C10" s="5">
        <v>82</v>
      </c>
      <c r="D10" s="6">
        <v>100</v>
      </c>
      <c r="E10" s="6">
        <v>5</v>
      </c>
      <c r="F10" s="6">
        <f t="shared" si="1"/>
        <v>0.82</v>
      </c>
      <c r="G10" s="6">
        <f t="shared" si="2"/>
        <v>1</v>
      </c>
      <c r="H10" s="12">
        <f t="shared" si="3"/>
        <v>0.05</v>
      </c>
    </row>
    <row r="11" spans="1:8" x14ac:dyDescent="0.25">
      <c r="A11" s="55"/>
      <c r="B11" s="18">
        <v>2</v>
      </c>
      <c r="C11" s="2">
        <v>69</v>
      </c>
      <c r="D11">
        <v>77</v>
      </c>
      <c r="E11">
        <v>5</v>
      </c>
      <c r="F11">
        <f t="shared" si="1"/>
        <v>0.69</v>
      </c>
      <c r="G11">
        <f t="shared" si="2"/>
        <v>0.77</v>
      </c>
      <c r="H11" s="4">
        <f t="shared" si="3"/>
        <v>0.05</v>
      </c>
    </row>
    <row r="12" spans="1:8" x14ac:dyDescent="0.25">
      <c r="A12" s="56"/>
      <c r="B12" s="19">
        <v>3</v>
      </c>
      <c r="C12" s="7">
        <v>93</v>
      </c>
      <c r="D12" s="8">
        <v>87</v>
      </c>
      <c r="E12" s="8">
        <v>9</v>
      </c>
      <c r="F12" s="8">
        <f t="shared" si="1"/>
        <v>0.93</v>
      </c>
      <c r="G12" s="8">
        <f t="shared" si="2"/>
        <v>0.87</v>
      </c>
      <c r="H12" s="13">
        <f t="shared" si="3"/>
        <v>0.09</v>
      </c>
    </row>
    <row r="13" spans="1:8" x14ac:dyDescent="0.25">
      <c r="A13" s="54">
        <v>4</v>
      </c>
      <c r="B13" s="17">
        <v>1</v>
      </c>
      <c r="C13" s="5">
        <v>82</v>
      </c>
      <c r="D13" s="6">
        <v>81</v>
      </c>
      <c r="E13" s="6">
        <v>1</v>
      </c>
      <c r="F13" s="6">
        <f t="shared" si="1"/>
        <v>0.82</v>
      </c>
      <c r="G13" s="6">
        <f t="shared" si="2"/>
        <v>0.81</v>
      </c>
      <c r="H13" s="12">
        <f t="shared" si="3"/>
        <v>0.01</v>
      </c>
    </row>
    <row r="14" spans="1:8" x14ac:dyDescent="0.25">
      <c r="A14" s="55"/>
      <c r="B14" s="18">
        <v>2</v>
      </c>
      <c r="C14" s="2">
        <v>83</v>
      </c>
      <c r="D14">
        <v>94</v>
      </c>
      <c r="E14">
        <v>3</v>
      </c>
      <c r="F14">
        <f t="shared" si="1"/>
        <v>0.83</v>
      </c>
      <c r="G14">
        <f t="shared" si="2"/>
        <v>0.94</v>
      </c>
      <c r="H14" s="4">
        <f t="shared" si="3"/>
        <v>0.03</v>
      </c>
    </row>
    <row r="15" spans="1:8" x14ac:dyDescent="0.25">
      <c r="A15" s="56"/>
      <c r="B15" s="19">
        <v>3</v>
      </c>
      <c r="C15" s="7">
        <v>83</v>
      </c>
      <c r="D15" s="8">
        <v>82</v>
      </c>
      <c r="E15" s="8">
        <v>3</v>
      </c>
      <c r="F15" s="8">
        <f t="shared" si="1"/>
        <v>0.83</v>
      </c>
      <c r="G15" s="8">
        <f t="shared" si="2"/>
        <v>0.82</v>
      </c>
      <c r="H15" s="13">
        <f t="shared" si="3"/>
        <v>0.03</v>
      </c>
    </row>
    <row r="16" spans="1:8" x14ac:dyDescent="0.25">
      <c r="A16" s="49" t="s">
        <v>8</v>
      </c>
      <c r="B16" s="50"/>
      <c r="C16" s="14">
        <f>AVERAGE(C4:C15)</f>
        <v>84.666666666666671</v>
      </c>
      <c r="D16" s="14">
        <f t="shared" ref="D16:H16" si="4">AVERAGE(D4:D15)</f>
        <v>86.583333333333329</v>
      </c>
      <c r="E16" s="14">
        <f t="shared" si="4"/>
        <v>5.833333333333333</v>
      </c>
      <c r="F16" s="15">
        <f t="shared" si="4"/>
        <v>0.84666666666666668</v>
      </c>
      <c r="G16" s="15">
        <f t="shared" si="4"/>
        <v>0.86583333333333323</v>
      </c>
      <c r="H16" s="16">
        <f t="shared" si="4"/>
        <v>5.8333333333333341E-2</v>
      </c>
    </row>
  </sheetData>
  <mergeCells count="10">
    <mergeCell ref="A16:B16"/>
    <mergeCell ref="A1:H1"/>
    <mergeCell ref="A4:A6"/>
    <mergeCell ref="A7:A9"/>
    <mergeCell ref="A10:A12"/>
    <mergeCell ref="A13:A15"/>
    <mergeCell ref="C2:E2"/>
    <mergeCell ref="F2:H2"/>
    <mergeCell ref="B2:B3"/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C5E9D-E74B-4BE6-8945-7F64A5E26BBF}">
  <dimension ref="A1:D373"/>
  <sheetViews>
    <sheetView workbookViewId="0">
      <selection activeCell="I17" sqref="I17"/>
    </sheetView>
  </sheetViews>
  <sheetFormatPr defaultRowHeight="15" x14ac:dyDescent="0.25"/>
  <cols>
    <col min="3" max="3" width="21.140625" bestFit="1" customWidth="1"/>
    <col min="4" max="4" width="15" bestFit="1" customWidth="1"/>
  </cols>
  <sheetData>
    <row r="1" spans="1:4" x14ac:dyDescent="0.25">
      <c r="A1" s="57" t="s">
        <v>12</v>
      </c>
      <c r="B1" s="58"/>
      <c r="C1" s="58"/>
      <c r="D1" s="59"/>
    </row>
    <row r="2" spans="1:4" x14ac:dyDescent="0.25">
      <c r="A2" s="9" t="s">
        <v>1</v>
      </c>
      <c r="B2" s="10" t="s">
        <v>9</v>
      </c>
      <c r="C2" s="10" t="s">
        <v>10</v>
      </c>
      <c r="D2" s="11" t="s">
        <v>11</v>
      </c>
    </row>
    <row r="3" spans="1:4" x14ac:dyDescent="0.25">
      <c r="A3" s="54">
        <v>1</v>
      </c>
      <c r="B3" s="17">
        <v>1</v>
      </c>
      <c r="C3" s="5">
        <v>1105.8</v>
      </c>
      <c r="D3" s="12">
        <v>507.57</v>
      </c>
    </row>
    <row r="4" spans="1:4" x14ac:dyDescent="0.25">
      <c r="A4" s="55"/>
      <c r="B4" s="18">
        <v>2</v>
      </c>
      <c r="C4" s="2">
        <v>1028.508</v>
      </c>
      <c r="D4" s="4">
        <v>534.99</v>
      </c>
    </row>
    <row r="5" spans="1:4" x14ac:dyDescent="0.25">
      <c r="A5" s="55"/>
      <c r="B5" s="18">
        <v>3</v>
      </c>
      <c r="C5" s="2">
        <v>1268.6600000000001</v>
      </c>
      <c r="D5" s="4">
        <v>589.33299999999997</v>
      </c>
    </row>
    <row r="6" spans="1:4" x14ac:dyDescent="0.25">
      <c r="A6" s="55"/>
      <c r="B6" s="18">
        <v>4</v>
      </c>
      <c r="C6" s="2">
        <v>1036.508</v>
      </c>
      <c r="D6" s="4">
        <v>330.03399999999999</v>
      </c>
    </row>
    <row r="7" spans="1:4" x14ac:dyDescent="0.25">
      <c r="A7" s="55"/>
      <c r="B7" s="18">
        <v>5</v>
      </c>
      <c r="C7" s="2">
        <v>1042.241</v>
      </c>
      <c r="D7" s="4">
        <v>428.49600000000004</v>
      </c>
    </row>
    <row r="8" spans="1:4" x14ac:dyDescent="0.25">
      <c r="A8" s="55"/>
      <c r="B8" s="18">
        <v>6</v>
      </c>
      <c r="C8" s="2">
        <v>1143.2040000000002</v>
      </c>
      <c r="D8" s="4">
        <v>341.65600000000001</v>
      </c>
    </row>
    <row r="9" spans="1:4" x14ac:dyDescent="0.25">
      <c r="A9" s="55"/>
      <c r="B9" s="18">
        <v>7</v>
      </c>
      <c r="C9" s="2">
        <v>505.16299999999995</v>
      </c>
      <c r="D9" s="4">
        <v>13.847999999999999</v>
      </c>
    </row>
    <row r="10" spans="1:4" x14ac:dyDescent="0.25">
      <c r="A10" s="55"/>
      <c r="B10" s="18">
        <v>8</v>
      </c>
      <c r="C10" s="2">
        <v>1019.2160000000001</v>
      </c>
      <c r="D10" s="4">
        <v>612.58799999999997</v>
      </c>
    </row>
    <row r="11" spans="1:4" x14ac:dyDescent="0.25">
      <c r="A11" s="55"/>
      <c r="B11" s="18">
        <v>9</v>
      </c>
      <c r="C11" s="2">
        <v>1204.5169999999998</v>
      </c>
      <c r="D11" s="4">
        <v>520.20400000000006</v>
      </c>
    </row>
    <row r="12" spans="1:4" x14ac:dyDescent="0.25">
      <c r="A12" s="55"/>
      <c r="B12" s="18">
        <v>10</v>
      </c>
      <c r="C12" s="2">
        <v>989.67700000000002</v>
      </c>
      <c r="D12" s="4">
        <v>510.48100000000005</v>
      </c>
    </row>
    <row r="13" spans="1:4" x14ac:dyDescent="0.25">
      <c r="A13" s="55"/>
      <c r="B13" s="18">
        <v>11</v>
      </c>
      <c r="C13" s="2">
        <v>1089.904</v>
      </c>
      <c r="D13" s="4">
        <v>392.20699999999999</v>
      </c>
    </row>
    <row r="14" spans="1:4" x14ac:dyDescent="0.25">
      <c r="A14" s="55"/>
      <c r="B14" s="18">
        <v>12</v>
      </c>
      <c r="C14" s="2">
        <v>1002.6700000000001</v>
      </c>
      <c r="D14" s="4">
        <v>574.95999999999992</v>
      </c>
    </row>
    <row r="15" spans="1:4" x14ac:dyDescent="0.25">
      <c r="A15" s="55"/>
      <c r="B15" s="18">
        <v>13</v>
      </c>
      <c r="C15" s="2">
        <v>1185.8429999999998</v>
      </c>
      <c r="D15" s="4">
        <v>581.52099999999996</v>
      </c>
    </row>
    <row r="16" spans="1:4" x14ac:dyDescent="0.25">
      <c r="A16" s="55"/>
      <c r="B16" s="18">
        <v>14</v>
      </c>
      <c r="C16" s="2">
        <v>984.4559999999999</v>
      </c>
      <c r="D16" s="4">
        <v>651.95800000000008</v>
      </c>
    </row>
    <row r="17" spans="1:4" x14ac:dyDescent="0.25">
      <c r="A17" s="55"/>
      <c r="B17" s="18">
        <v>15</v>
      </c>
      <c r="C17" s="2">
        <v>201.64499999999998</v>
      </c>
      <c r="D17" s="4">
        <v>4.1260000000000048</v>
      </c>
    </row>
    <row r="18" spans="1:4" x14ac:dyDescent="0.25">
      <c r="A18" s="55"/>
      <c r="B18" s="18">
        <v>16</v>
      </c>
      <c r="C18" s="2">
        <v>290.97000000000003</v>
      </c>
      <c r="D18" s="4">
        <v>0.77699999999998681</v>
      </c>
    </row>
    <row r="19" spans="1:4" x14ac:dyDescent="0.25">
      <c r="A19" s="55"/>
      <c r="B19" s="18">
        <v>17</v>
      </c>
      <c r="C19" s="2">
        <v>1192.502</v>
      </c>
      <c r="D19" s="4">
        <v>603.68900000000008</v>
      </c>
    </row>
    <row r="20" spans="1:4" x14ac:dyDescent="0.25">
      <c r="A20" s="55"/>
      <c r="B20" s="18">
        <v>18</v>
      </c>
      <c r="C20" s="2">
        <v>1181.2220000000002</v>
      </c>
      <c r="D20" s="4">
        <v>596.35800000000006</v>
      </c>
    </row>
    <row r="21" spans="1:4" x14ac:dyDescent="0.25">
      <c r="A21" s="55"/>
      <c r="B21" s="18">
        <v>19</v>
      </c>
      <c r="C21" s="2">
        <v>1032.816</v>
      </c>
      <c r="D21" s="4">
        <v>433.23400000000004</v>
      </c>
    </row>
    <row r="22" spans="1:4" x14ac:dyDescent="0.25">
      <c r="A22" s="55"/>
      <c r="B22" s="18">
        <v>20</v>
      </c>
      <c r="C22" s="2">
        <v>1012.3049999999999</v>
      </c>
      <c r="D22" s="4">
        <v>257.63299999999998</v>
      </c>
    </row>
    <row r="23" spans="1:4" x14ac:dyDescent="0.25">
      <c r="A23" s="55"/>
      <c r="B23" s="18">
        <v>21</v>
      </c>
      <c r="C23" s="2">
        <v>1275.8589999999999</v>
      </c>
      <c r="D23" s="4">
        <v>438.19900000000001</v>
      </c>
    </row>
    <row r="24" spans="1:4" x14ac:dyDescent="0.25">
      <c r="A24" s="55"/>
      <c r="B24" s="18">
        <v>22</v>
      </c>
      <c r="C24" s="2">
        <v>1412.768</v>
      </c>
      <c r="D24" s="4">
        <v>429.27700000000004</v>
      </c>
    </row>
    <row r="25" spans="1:4" x14ac:dyDescent="0.25">
      <c r="A25" s="55"/>
      <c r="B25" s="18">
        <v>23</v>
      </c>
      <c r="C25" s="2">
        <v>1006.03</v>
      </c>
      <c r="D25" s="4">
        <v>370.59700000000004</v>
      </c>
    </row>
    <row r="26" spans="1:4" x14ac:dyDescent="0.25">
      <c r="A26" s="55"/>
      <c r="B26" s="18">
        <v>24</v>
      </c>
      <c r="C26" s="2">
        <v>1218.625</v>
      </c>
      <c r="D26" s="4">
        <v>451.46800000000002</v>
      </c>
    </row>
    <row r="27" spans="1:4" x14ac:dyDescent="0.25">
      <c r="A27" s="55"/>
      <c r="B27" s="18">
        <v>25</v>
      </c>
      <c r="C27" s="2">
        <v>1331.9680000000001</v>
      </c>
      <c r="D27" s="4">
        <v>607.697</v>
      </c>
    </row>
    <row r="28" spans="1:4" x14ac:dyDescent="0.25">
      <c r="A28" s="55"/>
      <c r="B28" s="18">
        <v>26</v>
      </c>
      <c r="C28" s="2">
        <v>1211.7869999999998</v>
      </c>
      <c r="D28" s="4">
        <v>593.93499999999995</v>
      </c>
    </row>
    <row r="29" spans="1:4" x14ac:dyDescent="0.25">
      <c r="A29" s="55"/>
      <c r="B29" s="18">
        <v>27</v>
      </c>
      <c r="C29" s="2">
        <v>1048.873</v>
      </c>
      <c r="D29" s="4">
        <v>477.45999999999992</v>
      </c>
    </row>
    <row r="30" spans="1:4" x14ac:dyDescent="0.25">
      <c r="A30" s="55"/>
      <c r="B30" s="18">
        <v>28</v>
      </c>
      <c r="C30" s="2">
        <v>660.28800000000001</v>
      </c>
      <c r="D30" s="4">
        <v>709.49</v>
      </c>
    </row>
    <row r="31" spans="1:4" x14ac:dyDescent="0.25">
      <c r="A31" s="55"/>
      <c r="B31" s="18">
        <v>29</v>
      </c>
      <c r="C31" s="2">
        <v>1160.125</v>
      </c>
      <c r="D31" s="4">
        <v>508.28700000000003</v>
      </c>
    </row>
    <row r="32" spans="1:4" x14ac:dyDescent="0.25">
      <c r="A32" s="55"/>
      <c r="B32" s="18">
        <v>30</v>
      </c>
      <c r="C32" s="2">
        <v>1262.625</v>
      </c>
      <c r="D32" s="4">
        <v>404.27499999999998</v>
      </c>
    </row>
    <row r="33" spans="1:4" x14ac:dyDescent="0.25">
      <c r="A33" s="55"/>
      <c r="B33" s="18">
        <v>31</v>
      </c>
      <c r="C33" s="2">
        <v>1207.732</v>
      </c>
      <c r="D33" s="4">
        <v>568</v>
      </c>
    </row>
    <row r="34" spans="1:4" x14ac:dyDescent="0.25">
      <c r="A34" s="55"/>
      <c r="B34" s="18">
        <v>32</v>
      </c>
      <c r="C34" s="2">
        <v>861.25</v>
      </c>
      <c r="D34" s="4">
        <v>335.92</v>
      </c>
    </row>
    <row r="35" spans="1:4" x14ac:dyDescent="0.25">
      <c r="A35" s="55"/>
      <c r="B35" s="18">
        <v>33</v>
      </c>
      <c r="C35" s="2">
        <v>1306.423</v>
      </c>
      <c r="D35" s="4">
        <v>685.21600000000001</v>
      </c>
    </row>
    <row r="36" spans="1:4" x14ac:dyDescent="0.25">
      <c r="A36" s="55"/>
      <c r="B36" s="18">
        <v>34</v>
      </c>
      <c r="C36" s="2">
        <v>1179.4449999999999</v>
      </c>
      <c r="D36" s="4">
        <v>677.37300000000005</v>
      </c>
    </row>
    <row r="37" spans="1:4" x14ac:dyDescent="0.25">
      <c r="A37" s="55"/>
      <c r="B37" s="18">
        <v>35</v>
      </c>
      <c r="C37" s="2">
        <v>1364.8590000000002</v>
      </c>
      <c r="D37" s="4">
        <v>809.88</v>
      </c>
    </row>
    <row r="38" spans="1:4" x14ac:dyDescent="0.25">
      <c r="A38" s="55"/>
      <c r="B38" s="18">
        <v>36</v>
      </c>
      <c r="C38" s="2">
        <v>850.16100000000006</v>
      </c>
      <c r="D38" s="4">
        <v>434.25900000000001</v>
      </c>
    </row>
    <row r="39" spans="1:4" x14ac:dyDescent="0.25">
      <c r="A39" s="55"/>
      <c r="B39" s="18">
        <v>37</v>
      </c>
      <c r="C39" s="2">
        <v>1285.6509999999998</v>
      </c>
      <c r="D39" s="4">
        <v>527.79200000000003</v>
      </c>
    </row>
    <row r="40" spans="1:4" x14ac:dyDescent="0.25">
      <c r="A40" s="55"/>
      <c r="B40" s="18">
        <v>38</v>
      </c>
      <c r="C40" s="2">
        <v>1337.88</v>
      </c>
      <c r="D40" s="4">
        <v>543.84199999999998</v>
      </c>
    </row>
    <row r="41" spans="1:4" x14ac:dyDescent="0.25">
      <c r="A41" s="55"/>
      <c r="B41" s="18">
        <v>39</v>
      </c>
      <c r="C41" s="2">
        <v>1274.1109999999999</v>
      </c>
      <c r="D41" s="4">
        <v>680.97400000000005</v>
      </c>
    </row>
    <row r="42" spans="1:4" x14ac:dyDescent="0.25">
      <c r="A42" s="55"/>
      <c r="B42" s="18">
        <v>40</v>
      </c>
      <c r="C42" s="2">
        <v>1113.357</v>
      </c>
      <c r="D42" s="4">
        <v>414.85</v>
      </c>
    </row>
    <row r="43" spans="1:4" x14ac:dyDescent="0.25">
      <c r="A43" s="55"/>
      <c r="B43" s="18">
        <v>41</v>
      </c>
      <c r="C43" s="2">
        <v>1022.2149999999999</v>
      </c>
      <c r="D43" s="4">
        <v>782.77699999999993</v>
      </c>
    </row>
    <row r="44" spans="1:4" x14ac:dyDescent="0.25">
      <c r="A44" s="55"/>
      <c r="B44" s="18">
        <v>42</v>
      </c>
      <c r="C44" s="2">
        <v>1243.0800000000002</v>
      </c>
      <c r="D44" s="4">
        <v>701.05700000000002</v>
      </c>
    </row>
    <row r="45" spans="1:4" x14ac:dyDescent="0.25">
      <c r="A45" s="55"/>
      <c r="B45" s="18">
        <v>43</v>
      </c>
      <c r="C45" s="2">
        <v>1127.047</v>
      </c>
      <c r="D45" s="4">
        <v>585.08399999999995</v>
      </c>
    </row>
    <row r="46" spans="1:4" x14ac:dyDescent="0.25">
      <c r="A46" s="55"/>
      <c r="B46" s="18">
        <v>44</v>
      </c>
      <c r="C46" s="2">
        <v>1286.2550000000001</v>
      </c>
      <c r="D46" s="4">
        <v>599.15599999999995</v>
      </c>
    </row>
    <row r="47" spans="1:4" x14ac:dyDescent="0.25">
      <c r="A47" s="55"/>
      <c r="B47" s="18">
        <v>45</v>
      </c>
      <c r="C47" s="2">
        <v>105.13499999999999</v>
      </c>
      <c r="D47" s="4">
        <v>9.2069999999999936</v>
      </c>
    </row>
    <row r="48" spans="1:4" x14ac:dyDescent="0.25">
      <c r="A48" s="55"/>
      <c r="B48" s="18">
        <v>46</v>
      </c>
      <c r="C48" s="2">
        <v>1264.17</v>
      </c>
      <c r="D48" s="4">
        <v>615.48699999999997</v>
      </c>
    </row>
    <row r="49" spans="1:4" x14ac:dyDescent="0.25">
      <c r="A49" s="55"/>
      <c r="B49" s="18">
        <v>47</v>
      </c>
      <c r="C49" s="2">
        <v>1167.3180000000002</v>
      </c>
      <c r="D49" s="4">
        <v>562.79499999999996</v>
      </c>
    </row>
    <row r="50" spans="1:4" x14ac:dyDescent="0.25">
      <c r="A50" s="55"/>
      <c r="B50" s="18">
        <v>48</v>
      </c>
      <c r="C50" s="2">
        <v>1166.711</v>
      </c>
      <c r="D50" s="4">
        <v>729.39300000000003</v>
      </c>
    </row>
    <row r="51" spans="1:4" x14ac:dyDescent="0.25">
      <c r="A51" s="55"/>
      <c r="B51" s="18">
        <v>49</v>
      </c>
      <c r="C51" s="2">
        <v>1247.393</v>
      </c>
      <c r="D51" s="4">
        <v>404.94300000000004</v>
      </c>
    </row>
    <row r="52" spans="1:4" x14ac:dyDescent="0.25">
      <c r="A52" s="55"/>
      <c r="B52" s="18">
        <v>50</v>
      </c>
      <c r="C52" s="2">
        <v>943.72100000000012</v>
      </c>
      <c r="D52" s="4">
        <v>449.34999999999997</v>
      </c>
    </row>
    <row r="53" spans="1:4" x14ac:dyDescent="0.25">
      <c r="A53" s="55"/>
      <c r="B53" s="18">
        <v>51</v>
      </c>
      <c r="C53" s="2">
        <v>1228.7090000000001</v>
      </c>
      <c r="D53" s="4">
        <v>518.274</v>
      </c>
    </row>
    <row r="54" spans="1:4" x14ac:dyDescent="0.25">
      <c r="A54" s="55"/>
      <c r="B54" s="18">
        <v>52</v>
      </c>
      <c r="C54" s="2">
        <v>1236.0230000000001</v>
      </c>
      <c r="D54" s="4">
        <v>617.51800000000003</v>
      </c>
    </row>
    <row r="55" spans="1:4" x14ac:dyDescent="0.25">
      <c r="A55" s="55"/>
      <c r="B55" s="18">
        <v>53</v>
      </c>
      <c r="C55" s="2">
        <v>242.61299999999997</v>
      </c>
      <c r="D55" s="4">
        <v>23.710000000000008</v>
      </c>
    </row>
    <row r="56" spans="1:4" x14ac:dyDescent="0.25">
      <c r="A56" s="55"/>
      <c r="B56" s="18">
        <v>54</v>
      </c>
      <c r="C56" s="2">
        <v>1332.347</v>
      </c>
      <c r="D56" s="4">
        <v>406.00000000000006</v>
      </c>
    </row>
    <row r="57" spans="1:4" x14ac:dyDescent="0.25">
      <c r="A57" s="55"/>
      <c r="B57" s="18">
        <v>55</v>
      </c>
      <c r="C57" s="2">
        <v>1384.1039999999998</v>
      </c>
      <c r="D57" s="4">
        <v>444.42900000000003</v>
      </c>
    </row>
    <row r="58" spans="1:4" x14ac:dyDescent="0.25">
      <c r="A58" s="55"/>
      <c r="B58" s="18">
        <v>56</v>
      </c>
      <c r="C58" s="2">
        <v>1304.9680000000001</v>
      </c>
      <c r="D58" s="4">
        <v>470.60599999999999</v>
      </c>
    </row>
    <row r="59" spans="1:4" x14ac:dyDescent="0.25">
      <c r="A59" s="55"/>
      <c r="B59" s="18">
        <v>57</v>
      </c>
      <c r="C59" s="2">
        <v>1111.05</v>
      </c>
      <c r="D59" s="4">
        <v>442.65000000000003</v>
      </c>
    </row>
    <row r="60" spans="1:4" x14ac:dyDescent="0.25">
      <c r="A60" s="55"/>
      <c r="B60" s="18">
        <v>58</v>
      </c>
      <c r="C60" s="2">
        <v>1405.73</v>
      </c>
      <c r="D60" s="4">
        <v>718.68399999999997</v>
      </c>
    </row>
    <row r="61" spans="1:4" x14ac:dyDescent="0.25">
      <c r="A61" s="55"/>
      <c r="B61" s="18">
        <v>59</v>
      </c>
      <c r="C61" s="2">
        <v>1510.3920000000001</v>
      </c>
      <c r="D61" s="4">
        <v>620.21300000000008</v>
      </c>
    </row>
    <row r="62" spans="1:4" x14ac:dyDescent="0.25">
      <c r="A62" s="55"/>
      <c r="B62" s="18">
        <v>60</v>
      </c>
      <c r="C62" s="2">
        <v>698.875</v>
      </c>
      <c r="D62" s="4">
        <v>252.33100000000002</v>
      </c>
    </row>
    <row r="63" spans="1:4" x14ac:dyDescent="0.25">
      <c r="A63" s="55"/>
      <c r="B63" s="18">
        <v>61</v>
      </c>
      <c r="C63" s="2">
        <v>1421.05</v>
      </c>
      <c r="D63" s="4">
        <v>472.61500000000001</v>
      </c>
    </row>
    <row r="64" spans="1:4" x14ac:dyDescent="0.25">
      <c r="A64" s="55"/>
      <c r="B64" s="18">
        <v>62</v>
      </c>
      <c r="C64" s="2">
        <v>1358.2729999999999</v>
      </c>
      <c r="D64" s="4">
        <v>438.76700000000005</v>
      </c>
    </row>
    <row r="65" spans="1:4" x14ac:dyDescent="0.25">
      <c r="A65" s="55"/>
      <c r="B65" s="18">
        <v>63</v>
      </c>
      <c r="C65" s="2">
        <v>1326.9</v>
      </c>
      <c r="D65" s="4">
        <v>431.65000000000003</v>
      </c>
    </row>
    <row r="66" spans="1:4" x14ac:dyDescent="0.25">
      <c r="A66" s="55"/>
      <c r="B66" s="18">
        <v>64</v>
      </c>
      <c r="C66" s="2">
        <v>1486.865</v>
      </c>
      <c r="D66" s="4">
        <v>499.9</v>
      </c>
    </row>
    <row r="67" spans="1:4" x14ac:dyDescent="0.25">
      <c r="A67" s="55"/>
      <c r="B67" s="18">
        <v>65</v>
      </c>
      <c r="C67" s="2">
        <v>1349.9259999999999</v>
      </c>
      <c r="D67" s="4">
        <v>491.15000000000003</v>
      </c>
    </row>
    <row r="68" spans="1:4" x14ac:dyDescent="0.25">
      <c r="A68" s="55"/>
      <c r="B68" s="18">
        <v>66</v>
      </c>
      <c r="C68" s="2">
        <v>1332.3520000000001</v>
      </c>
      <c r="D68" s="4">
        <v>572.745</v>
      </c>
    </row>
    <row r="69" spans="1:4" x14ac:dyDescent="0.25">
      <c r="A69" s="55"/>
      <c r="B69" s="18">
        <v>67</v>
      </c>
      <c r="C69" s="2">
        <v>1224.1109999999999</v>
      </c>
      <c r="D69" s="4">
        <v>611.2349999999999</v>
      </c>
    </row>
    <row r="70" spans="1:4" x14ac:dyDescent="0.25">
      <c r="A70" s="55"/>
      <c r="B70" s="18">
        <v>68</v>
      </c>
      <c r="C70" s="2">
        <v>1428.922</v>
      </c>
      <c r="D70" s="4">
        <v>465.57600000000002</v>
      </c>
    </row>
    <row r="71" spans="1:4" x14ac:dyDescent="0.25">
      <c r="A71" s="55"/>
      <c r="B71" s="18">
        <v>69</v>
      </c>
      <c r="C71" s="2">
        <v>1414.6200000000001</v>
      </c>
      <c r="D71" s="4">
        <v>579.36399999999992</v>
      </c>
    </row>
    <row r="72" spans="1:4" x14ac:dyDescent="0.25">
      <c r="A72" s="55"/>
      <c r="B72" s="18">
        <v>70</v>
      </c>
      <c r="C72" s="2">
        <v>1428.4639999999999</v>
      </c>
      <c r="D72" s="4">
        <v>324.71299999999997</v>
      </c>
    </row>
    <row r="73" spans="1:4" x14ac:dyDescent="0.25">
      <c r="A73" s="55"/>
      <c r="B73" s="18">
        <v>71</v>
      </c>
      <c r="C73" s="2">
        <v>1196.1960000000001</v>
      </c>
      <c r="D73" s="4">
        <v>258.916</v>
      </c>
    </row>
    <row r="74" spans="1:4" x14ac:dyDescent="0.25">
      <c r="A74" s="55"/>
      <c r="B74" s="18">
        <v>72</v>
      </c>
      <c r="C74" s="2">
        <v>1235.7370000000001</v>
      </c>
      <c r="D74" s="4">
        <v>450.76</v>
      </c>
    </row>
    <row r="75" spans="1:4" x14ac:dyDescent="0.25">
      <c r="A75" s="55"/>
      <c r="B75" s="18">
        <v>73</v>
      </c>
      <c r="C75" s="2">
        <v>1399.7359999999999</v>
      </c>
      <c r="D75" s="4">
        <v>432.1</v>
      </c>
    </row>
    <row r="76" spans="1:4" x14ac:dyDescent="0.25">
      <c r="A76" s="55"/>
      <c r="B76" s="18">
        <v>74</v>
      </c>
      <c r="C76" s="2">
        <v>1206.8889999999999</v>
      </c>
      <c r="D76" s="4">
        <v>577.16899999999998</v>
      </c>
    </row>
    <row r="77" spans="1:4" x14ac:dyDescent="0.25">
      <c r="A77" s="55"/>
      <c r="B77" s="18">
        <v>75</v>
      </c>
      <c r="C77" s="2">
        <v>1277.2370000000001</v>
      </c>
      <c r="D77" s="4">
        <v>307.07400000000001</v>
      </c>
    </row>
    <row r="78" spans="1:4" x14ac:dyDescent="0.25">
      <c r="A78" s="55"/>
      <c r="B78" s="18">
        <v>76</v>
      </c>
      <c r="C78" s="2">
        <v>1320.96</v>
      </c>
      <c r="D78" s="4">
        <v>452.14299999999997</v>
      </c>
    </row>
    <row r="79" spans="1:4" x14ac:dyDescent="0.25">
      <c r="A79" s="55"/>
      <c r="B79" s="18">
        <v>77</v>
      </c>
      <c r="C79" s="2">
        <v>1387.9180000000001</v>
      </c>
      <c r="D79" s="4">
        <v>420.41599999999994</v>
      </c>
    </row>
    <row r="80" spans="1:4" x14ac:dyDescent="0.25">
      <c r="A80" s="55"/>
      <c r="B80" s="18">
        <v>78</v>
      </c>
      <c r="C80" s="2">
        <v>756.70799999999997</v>
      </c>
      <c r="D80" s="4">
        <v>27.771999999999991</v>
      </c>
    </row>
    <row r="81" spans="1:4" x14ac:dyDescent="0.25">
      <c r="A81" s="55"/>
      <c r="B81" s="18">
        <v>79</v>
      </c>
      <c r="C81" s="2">
        <v>1187.548</v>
      </c>
      <c r="D81" s="4">
        <v>586.35800000000006</v>
      </c>
    </row>
    <row r="82" spans="1:4" x14ac:dyDescent="0.25">
      <c r="A82" s="55"/>
      <c r="B82" s="18">
        <v>80</v>
      </c>
      <c r="C82" s="2">
        <v>1245.3589999999999</v>
      </c>
      <c r="D82" s="4">
        <v>490.50700000000006</v>
      </c>
    </row>
    <row r="83" spans="1:4" x14ac:dyDescent="0.25">
      <c r="A83" s="55"/>
      <c r="B83" s="18">
        <v>81</v>
      </c>
      <c r="C83" s="2">
        <v>1324.1860000000001</v>
      </c>
      <c r="D83" s="4">
        <v>577.40800000000002</v>
      </c>
    </row>
    <row r="84" spans="1:4" x14ac:dyDescent="0.25">
      <c r="A84" s="55"/>
      <c r="B84" s="18">
        <v>82</v>
      </c>
      <c r="C84" s="2">
        <v>1473.1109999999999</v>
      </c>
      <c r="D84" s="4">
        <v>478.14799999999997</v>
      </c>
    </row>
    <row r="85" spans="1:4" x14ac:dyDescent="0.25">
      <c r="A85" s="55"/>
      <c r="B85" s="18">
        <v>83</v>
      </c>
      <c r="C85" s="2">
        <v>1718.864</v>
      </c>
      <c r="D85" s="4">
        <v>439.95699999999999</v>
      </c>
    </row>
    <row r="86" spans="1:4" x14ac:dyDescent="0.25">
      <c r="A86" s="55"/>
      <c r="B86" s="18">
        <v>84</v>
      </c>
      <c r="C86" s="2">
        <v>1020.9870000000001</v>
      </c>
      <c r="D86" s="4">
        <v>161.625</v>
      </c>
    </row>
    <row r="87" spans="1:4" x14ac:dyDescent="0.25">
      <c r="A87" s="55"/>
      <c r="B87" s="18">
        <v>85</v>
      </c>
      <c r="C87" s="2">
        <v>1223.768</v>
      </c>
      <c r="D87" s="4">
        <v>381.94499999999999</v>
      </c>
    </row>
    <row r="88" spans="1:4" x14ac:dyDescent="0.25">
      <c r="A88" s="55"/>
      <c r="B88" s="18">
        <v>86</v>
      </c>
      <c r="C88" s="2">
        <v>1243.9639999999999</v>
      </c>
      <c r="D88" s="4">
        <v>453.678</v>
      </c>
    </row>
    <row r="89" spans="1:4" x14ac:dyDescent="0.25">
      <c r="A89" s="55"/>
      <c r="B89" s="18">
        <v>87</v>
      </c>
      <c r="C89" s="2">
        <v>203.11099999999999</v>
      </c>
      <c r="D89" s="4">
        <v>0.49599999999999511</v>
      </c>
    </row>
    <row r="90" spans="1:4" x14ac:dyDescent="0.25">
      <c r="A90" s="55"/>
      <c r="B90" s="18">
        <v>88</v>
      </c>
      <c r="C90" s="2">
        <v>1388.837</v>
      </c>
      <c r="D90" s="4">
        <v>453.33399999999995</v>
      </c>
    </row>
    <row r="91" spans="1:4" x14ac:dyDescent="0.25">
      <c r="A91" s="55"/>
      <c r="B91" s="18">
        <v>89</v>
      </c>
      <c r="C91" s="2">
        <v>1133.7629999999999</v>
      </c>
      <c r="D91" s="4">
        <v>466.64</v>
      </c>
    </row>
    <row r="92" spans="1:4" x14ac:dyDescent="0.25">
      <c r="A92" s="55"/>
      <c r="B92" s="18">
        <v>90</v>
      </c>
      <c r="C92" s="2">
        <v>1215.9480000000001</v>
      </c>
      <c r="D92" s="4">
        <v>665.35599999999999</v>
      </c>
    </row>
    <row r="93" spans="1:4" x14ac:dyDescent="0.25">
      <c r="A93" s="55"/>
      <c r="B93" s="18">
        <v>91</v>
      </c>
      <c r="C93" s="2">
        <v>1152.136</v>
      </c>
      <c r="D93" s="4">
        <v>352.42200000000003</v>
      </c>
    </row>
    <row r="94" spans="1:4" x14ac:dyDescent="0.25">
      <c r="A94" s="55"/>
      <c r="B94" s="18">
        <v>92</v>
      </c>
      <c r="C94" s="2">
        <v>1479.9090000000001</v>
      </c>
      <c r="D94" s="4">
        <v>402.47500000000002</v>
      </c>
    </row>
    <row r="95" spans="1:4" x14ac:dyDescent="0.25">
      <c r="A95" s="55"/>
      <c r="B95" s="18">
        <v>93</v>
      </c>
      <c r="C95" s="2">
        <v>1228.0630000000001</v>
      </c>
      <c r="D95" s="4">
        <v>745.83299999999997</v>
      </c>
    </row>
    <row r="96" spans="1:4" x14ac:dyDescent="0.25">
      <c r="A96" s="55"/>
      <c r="B96" s="18">
        <v>94</v>
      </c>
      <c r="C96" s="2">
        <v>1471.4659999999999</v>
      </c>
      <c r="D96" s="4">
        <v>440.61099999999999</v>
      </c>
    </row>
    <row r="97" spans="1:4" x14ac:dyDescent="0.25">
      <c r="A97" s="55"/>
      <c r="B97" s="18">
        <v>95</v>
      </c>
      <c r="C97" s="2">
        <v>1505.318</v>
      </c>
      <c r="D97" s="4">
        <v>477.51799999999997</v>
      </c>
    </row>
    <row r="98" spans="1:4" x14ac:dyDescent="0.25">
      <c r="A98" s="55"/>
      <c r="B98" s="18">
        <v>96</v>
      </c>
      <c r="C98" s="2">
        <v>1216.0309999999999</v>
      </c>
      <c r="D98" s="4">
        <v>263.69300000000004</v>
      </c>
    </row>
    <row r="99" spans="1:4" x14ac:dyDescent="0.25">
      <c r="A99" s="55"/>
      <c r="B99" s="18">
        <v>97</v>
      </c>
      <c r="C99" s="2">
        <v>1221.7669999999998</v>
      </c>
      <c r="D99" s="4">
        <v>256.16699999999997</v>
      </c>
    </row>
    <row r="100" spans="1:4" x14ac:dyDescent="0.25">
      <c r="A100" s="55"/>
      <c r="B100" s="18">
        <v>98</v>
      </c>
      <c r="C100" s="2">
        <v>1118.5150000000001</v>
      </c>
      <c r="D100" s="4">
        <v>456.85299999999995</v>
      </c>
    </row>
    <row r="101" spans="1:4" x14ac:dyDescent="0.25">
      <c r="A101" s="55"/>
      <c r="B101" s="18">
        <v>99</v>
      </c>
      <c r="C101" s="2">
        <v>927.74099999999999</v>
      </c>
      <c r="D101" s="4">
        <v>380.96999999999997</v>
      </c>
    </row>
    <row r="102" spans="1:4" x14ac:dyDescent="0.25">
      <c r="A102" s="55"/>
      <c r="B102" s="18">
        <v>100</v>
      </c>
      <c r="C102" s="2">
        <v>1185.0619999999999</v>
      </c>
      <c r="D102" s="4">
        <v>533.11099999999999</v>
      </c>
    </row>
    <row r="103" spans="1:4" x14ac:dyDescent="0.25">
      <c r="A103" s="55"/>
      <c r="B103" s="18">
        <v>101</v>
      </c>
      <c r="C103" s="2">
        <v>1163.3440000000001</v>
      </c>
      <c r="D103" s="4">
        <v>569.74</v>
      </c>
    </row>
    <row r="104" spans="1:4" x14ac:dyDescent="0.25">
      <c r="A104" s="55"/>
      <c r="B104" s="18">
        <v>102</v>
      </c>
      <c r="C104" s="2">
        <v>386.73</v>
      </c>
      <c r="D104" s="4">
        <v>2.313999999999993</v>
      </c>
    </row>
    <row r="105" spans="1:4" x14ac:dyDescent="0.25">
      <c r="A105" s="55"/>
      <c r="B105" s="18">
        <v>103</v>
      </c>
      <c r="C105" s="2">
        <v>1100.846</v>
      </c>
      <c r="D105" s="4">
        <v>376</v>
      </c>
    </row>
    <row r="106" spans="1:4" x14ac:dyDescent="0.25">
      <c r="A106" s="55"/>
      <c r="B106" s="18">
        <v>104</v>
      </c>
      <c r="C106" s="2">
        <v>1214.7089999999998</v>
      </c>
      <c r="D106" s="4">
        <v>336.31700000000001</v>
      </c>
    </row>
    <row r="107" spans="1:4" x14ac:dyDescent="0.25">
      <c r="A107" s="55"/>
      <c r="B107" s="18">
        <v>105</v>
      </c>
      <c r="C107" s="2">
        <v>1059.222</v>
      </c>
      <c r="D107" s="4">
        <v>355.74599999999998</v>
      </c>
    </row>
    <row r="108" spans="1:4" x14ac:dyDescent="0.25">
      <c r="A108" s="55"/>
      <c r="B108" s="18">
        <v>106</v>
      </c>
      <c r="C108" s="2">
        <v>1127.163</v>
      </c>
      <c r="D108" s="4">
        <v>319.42200000000003</v>
      </c>
    </row>
    <row r="109" spans="1:4" x14ac:dyDescent="0.25">
      <c r="A109" s="56"/>
      <c r="B109" s="19">
        <v>107</v>
      </c>
      <c r="C109" s="7">
        <v>1005.627</v>
      </c>
      <c r="D109" s="13">
        <v>344.83799999999997</v>
      </c>
    </row>
    <row r="110" spans="1:4" x14ac:dyDescent="0.25">
      <c r="A110" s="54">
        <v>2</v>
      </c>
      <c r="B110" s="17">
        <v>108</v>
      </c>
      <c r="C110" s="5">
        <v>1419.9659999999999</v>
      </c>
      <c r="D110" s="12">
        <v>493.95399999999995</v>
      </c>
    </row>
    <row r="111" spans="1:4" x14ac:dyDescent="0.25">
      <c r="A111" s="55"/>
      <c r="B111" s="18">
        <v>109</v>
      </c>
      <c r="C111" s="2">
        <v>1308.818</v>
      </c>
      <c r="D111" s="4">
        <v>482.90099999999995</v>
      </c>
    </row>
    <row r="112" spans="1:4" x14ac:dyDescent="0.25">
      <c r="A112" s="55"/>
      <c r="B112" s="18">
        <v>110</v>
      </c>
      <c r="C112" s="2">
        <v>1366.1109999999999</v>
      </c>
      <c r="D112" s="4">
        <v>648.21300000000008</v>
      </c>
    </row>
    <row r="113" spans="1:4" x14ac:dyDescent="0.25">
      <c r="A113" s="55"/>
      <c r="B113" s="18">
        <v>111</v>
      </c>
      <c r="C113" s="2">
        <v>1032.67</v>
      </c>
      <c r="D113" s="4">
        <v>709.00699999999995</v>
      </c>
    </row>
    <row r="114" spans="1:4" x14ac:dyDescent="0.25">
      <c r="A114" s="55"/>
      <c r="B114" s="18">
        <v>112</v>
      </c>
      <c r="C114" s="2">
        <v>1203.653</v>
      </c>
      <c r="D114" s="4">
        <v>471.48100000000005</v>
      </c>
    </row>
    <row r="115" spans="1:4" x14ac:dyDescent="0.25">
      <c r="A115" s="55"/>
      <c r="B115" s="18">
        <v>113</v>
      </c>
      <c r="C115" s="2">
        <v>1216.373</v>
      </c>
      <c r="D115" s="4">
        <v>539.6</v>
      </c>
    </row>
    <row r="116" spans="1:4" x14ac:dyDescent="0.25">
      <c r="A116" s="55"/>
      <c r="B116" s="18">
        <v>114</v>
      </c>
      <c r="C116" s="2">
        <v>1431.377</v>
      </c>
      <c r="D116" s="4">
        <v>533.70000000000005</v>
      </c>
    </row>
    <row r="117" spans="1:4" x14ac:dyDescent="0.25">
      <c r="A117" s="55"/>
      <c r="B117" s="18">
        <v>115</v>
      </c>
      <c r="C117" s="2">
        <v>1335.85</v>
      </c>
      <c r="D117" s="4">
        <v>329.30799999999999</v>
      </c>
    </row>
    <row r="118" spans="1:4" x14ac:dyDescent="0.25">
      <c r="A118" s="55"/>
      <c r="B118" s="18">
        <v>116</v>
      </c>
      <c r="C118" s="2">
        <v>1474.049</v>
      </c>
      <c r="D118" s="4">
        <v>580.43700000000001</v>
      </c>
    </row>
    <row r="119" spans="1:4" x14ac:dyDescent="0.25">
      <c r="A119" s="55"/>
      <c r="B119" s="18">
        <v>117</v>
      </c>
      <c r="C119" s="2">
        <v>51.696000000000026</v>
      </c>
      <c r="D119" s="4">
        <v>4.9249999999999829</v>
      </c>
    </row>
    <row r="120" spans="1:4" x14ac:dyDescent="0.25">
      <c r="A120" s="55"/>
      <c r="B120" s="18">
        <v>118</v>
      </c>
      <c r="C120" s="2">
        <v>974.1869999999999</v>
      </c>
      <c r="D120" s="4">
        <v>314.63300000000004</v>
      </c>
    </row>
    <row r="121" spans="1:4" x14ac:dyDescent="0.25">
      <c r="A121" s="55"/>
      <c r="B121" s="18">
        <v>119</v>
      </c>
      <c r="C121" s="2">
        <v>1149.04</v>
      </c>
      <c r="D121" s="4">
        <v>528.43700000000001</v>
      </c>
    </row>
    <row r="122" spans="1:4" x14ac:dyDescent="0.25">
      <c r="A122" s="55"/>
      <c r="B122" s="18">
        <v>120</v>
      </c>
      <c r="C122" s="2">
        <v>1050.932</v>
      </c>
      <c r="D122" s="4">
        <v>587.83600000000001</v>
      </c>
    </row>
    <row r="123" spans="1:4" x14ac:dyDescent="0.25">
      <c r="A123" s="55"/>
      <c r="B123" s="18">
        <v>121</v>
      </c>
      <c r="C123" s="2">
        <v>1334.056</v>
      </c>
      <c r="D123" s="4">
        <v>528.399</v>
      </c>
    </row>
    <row r="124" spans="1:4" x14ac:dyDescent="0.25">
      <c r="A124" s="55"/>
      <c r="B124" s="18">
        <v>122</v>
      </c>
      <c r="C124" s="2">
        <v>1472.2909999999999</v>
      </c>
      <c r="D124" s="4">
        <v>436.03899999999993</v>
      </c>
    </row>
    <row r="125" spans="1:4" x14ac:dyDescent="0.25">
      <c r="A125" s="55"/>
      <c r="B125" s="18">
        <v>123</v>
      </c>
      <c r="C125" s="2">
        <v>1146.7819999999999</v>
      </c>
      <c r="D125" s="4">
        <v>598.26400000000001</v>
      </c>
    </row>
    <row r="126" spans="1:4" x14ac:dyDescent="0.25">
      <c r="A126" s="55"/>
      <c r="B126" s="18">
        <v>124</v>
      </c>
      <c r="C126" s="2">
        <v>1192.0160000000001</v>
      </c>
      <c r="D126" s="4">
        <v>634.74</v>
      </c>
    </row>
    <row r="127" spans="1:4" x14ac:dyDescent="0.25">
      <c r="A127" s="55"/>
      <c r="B127" s="18">
        <v>125</v>
      </c>
      <c r="C127" s="2">
        <v>1194.1669999999999</v>
      </c>
      <c r="D127" s="4">
        <v>604.91199999999992</v>
      </c>
    </row>
    <row r="128" spans="1:4" x14ac:dyDescent="0.25">
      <c r="A128" s="55"/>
      <c r="B128" s="18">
        <v>126</v>
      </c>
      <c r="C128" s="2">
        <v>52.916999999999973</v>
      </c>
      <c r="D128" s="4">
        <v>0.30500000000000682</v>
      </c>
    </row>
    <row r="129" spans="1:4" x14ac:dyDescent="0.25">
      <c r="A129" s="55"/>
      <c r="B129" s="18">
        <v>127</v>
      </c>
      <c r="C129" s="2">
        <v>1054.4780000000001</v>
      </c>
      <c r="D129" s="4">
        <v>348.834</v>
      </c>
    </row>
    <row r="130" spans="1:4" x14ac:dyDescent="0.25">
      <c r="A130" s="55"/>
      <c r="B130" s="18">
        <v>128</v>
      </c>
      <c r="C130" s="2">
        <v>1134.4000000000001</v>
      </c>
      <c r="D130" s="4">
        <v>539.56200000000001</v>
      </c>
    </row>
    <row r="131" spans="1:4" x14ac:dyDescent="0.25">
      <c r="A131" s="55"/>
      <c r="B131" s="18">
        <v>129</v>
      </c>
      <c r="C131" s="2">
        <v>60.566000000000031</v>
      </c>
      <c r="D131" s="4">
        <v>0.87999999999999545</v>
      </c>
    </row>
    <row r="132" spans="1:4" x14ac:dyDescent="0.25">
      <c r="A132" s="55"/>
      <c r="B132" s="18">
        <v>130</v>
      </c>
      <c r="C132" s="2">
        <v>720.88800000000003</v>
      </c>
      <c r="D132" s="4">
        <v>18.930999999999997</v>
      </c>
    </row>
    <row r="133" spans="1:4" x14ac:dyDescent="0.25">
      <c r="A133" s="55"/>
      <c r="B133" s="18">
        <v>131</v>
      </c>
      <c r="C133" s="2">
        <v>1285.5150000000001</v>
      </c>
      <c r="D133" s="4">
        <v>676.12900000000002</v>
      </c>
    </row>
    <row r="134" spans="1:4" x14ac:dyDescent="0.25">
      <c r="A134" s="55"/>
      <c r="B134" s="18">
        <v>132</v>
      </c>
      <c r="C134" s="2">
        <v>1156.98</v>
      </c>
      <c r="D134" s="4">
        <v>460.17099999999999</v>
      </c>
    </row>
    <row r="135" spans="1:4" x14ac:dyDescent="0.25">
      <c r="A135" s="55"/>
      <c r="B135" s="18">
        <v>133</v>
      </c>
      <c r="C135" s="2">
        <v>1223.77</v>
      </c>
      <c r="D135" s="4">
        <v>506.01</v>
      </c>
    </row>
    <row r="136" spans="1:4" x14ac:dyDescent="0.25">
      <c r="A136" s="55"/>
      <c r="B136" s="18">
        <v>134</v>
      </c>
      <c r="C136" s="2">
        <v>1293.3890000000001</v>
      </c>
      <c r="D136" s="4">
        <v>666.12800000000004</v>
      </c>
    </row>
    <row r="137" spans="1:4" x14ac:dyDescent="0.25">
      <c r="A137" s="55"/>
      <c r="B137" s="18">
        <v>135</v>
      </c>
      <c r="C137" s="2">
        <v>1073.8090000000002</v>
      </c>
      <c r="D137" s="4">
        <v>520.92999999999995</v>
      </c>
    </row>
    <row r="138" spans="1:4" x14ac:dyDescent="0.25">
      <c r="A138" s="55"/>
      <c r="B138" s="18">
        <v>136</v>
      </c>
      <c r="C138" s="2">
        <v>100.60599999999999</v>
      </c>
      <c r="D138" s="4">
        <v>1.3940000000000055</v>
      </c>
    </row>
    <row r="139" spans="1:4" x14ac:dyDescent="0.25">
      <c r="A139" s="55"/>
      <c r="B139" s="18">
        <v>137</v>
      </c>
      <c r="C139" s="2">
        <v>1218.222</v>
      </c>
      <c r="D139" s="4">
        <v>654.3119999999999</v>
      </c>
    </row>
    <row r="140" spans="1:4" x14ac:dyDescent="0.25">
      <c r="A140" s="55"/>
      <c r="B140" s="18">
        <v>138</v>
      </c>
      <c r="C140" s="2">
        <v>752.75600000000009</v>
      </c>
      <c r="D140" s="4">
        <v>479.2</v>
      </c>
    </row>
    <row r="141" spans="1:4" x14ac:dyDescent="0.25">
      <c r="A141" s="55"/>
      <c r="B141" s="18">
        <v>139</v>
      </c>
      <c r="C141" s="2">
        <v>1096</v>
      </c>
      <c r="D141" s="4">
        <v>566.52800000000002</v>
      </c>
    </row>
    <row r="142" spans="1:4" x14ac:dyDescent="0.25">
      <c r="A142" s="55"/>
      <c r="B142" s="18">
        <v>140</v>
      </c>
      <c r="C142" s="2">
        <v>1214.2719999999999</v>
      </c>
      <c r="D142" s="4">
        <v>579.31299999999999</v>
      </c>
    </row>
    <row r="143" spans="1:4" x14ac:dyDescent="0.25">
      <c r="A143" s="55"/>
      <c r="B143" s="18">
        <v>141</v>
      </c>
      <c r="C143" s="2">
        <v>1248.1790000000001</v>
      </c>
      <c r="D143" s="4">
        <v>538.83699999999999</v>
      </c>
    </row>
    <row r="144" spans="1:4" x14ac:dyDescent="0.25">
      <c r="A144" s="55"/>
      <c r="B144" s="18">
        <v>142</v>
      </c>
      <c r="C144" s="2">
        <v>1278.3100000000002</v>
      </c>
      <c r="D144" s="4">
        <v>514.64599999999996</v>
      </c>
    </row>
    <row r="145" spans="1:4" x14ac:dyDescent="0.25">
      <c r="A145" s="55"/>
      <c r="B145" s="18">
        <v>143</v>
      </c>
      <c r="C145" s="2">
        <v>1322.3129999999999</v>
      </c>
      <c r="D145" s="4">
        <v>513.255</v>
      </c>
    </row>
    <row r="146" spans="1:4" x14ac:dyDescent="0.25">
      <c r="A146" s="55"/>
      <c r="B146" s="18">
        <v>144</v>
      </c>
      <c r="C146" s="2">
        <v>1406.425</v>
      </c>
      <c r="D146" s="4">
        <v>482.19200000000001</v>
      </c>
    </row>
    <row r="147" spans="1:4" x14ac:dyDescent="0.25">
      <c r="A147" s="55"/>
      <c r="B147" s="18">
        <v>145</v>
      </c>
      <c r="C147" s="2">
        <v>1138.703</v>
      </c>
      <c r="D147" s="4">
        <v>681.78700000000003</v>
      </c>
    </row>
    <row r="148" spans="1:4" x14ac:dyDescent="0.25">
      <c r="A148" s="55"/>
      <c r="B148" s="18">
        <v>146</v>
      </c>
      <c r="C148" s="2">
        <v>1142.807</v>
      </c>
      <c r="D148" s="4">
        <v>483.61500000000001</v>
      </c>
    </row>
    <row r="149" spans="1:4" x14ac:dyDescent="0.25">
      <c r="A149" s="55"/>
      <c r="B149" s="18">
        <v>147</v>
      </c>
      <c r="C149" s="2">
        <v>107.59700000000001</v>
      </c>
      <c r="D149" s="4">
        <v>0.87600000000000477</v>
      </c>
    </row>
    <row r="150" spans="1:4" x14ac:dyDescent="0.25">
      <c r="A150" s="55"/>
      <c r="B150" s="18">
        <v>148</v>
      </c>
      <c r="C150" s="2">
        <v>64.986999999999995</v>
      </c>
      <c r="D150" s="4">
        <v>1.6999999999995907E-2</v>
      </c>
    </row>
    <row r="151" spans="1:4" x14ac:dyDescent="0.25">
      <c r="A151" s="55"/>
      <c r="B151" s="18">
        <v>149</v>
      </c>
      <c r="C151" s="2">
        <v>165.10300000000004</v>
      </c>
      <c r="D151" s="4">
        <v>27.613</v>
      </c>
    </row>
    <row r="152" spans="1:4" x14ac:dyDescent="0.25">
      <c r="A152" s="55"/>
      <c r="B152" s="18">
        <v>150</v>
      </c>
      <c r="C152" s="2">
        <v>1173.3030000000001</v>
      </c>
      <c r="D152" s="4">
        <v>716.31100000000004</v>
      </c>
    </row>
    <row r="153" spans="1:4" x14ac:dyDescent="0.25">
      <c r="A153" s="55"/>
      <c r="B153" s="18">
        <v>151</v>
      </c>
      <c r="C153" s="2">
        <v>1129.702</v>
      </c>
      <c r="D153" s="4">
        <v>696.61199999999997</v>
      </c>
    </row>
    <row r="154" spans="1:4" x14ac:dyDescent="0.25">
      <c r="A154" s="55"/>
      <c r="B154" s="18">
        <v>152</v>
      </c>
      <c r="C154" s="2">
        <v>1029.357</v>
      </c>
      <c r="D154" s="4">
        <v>468.72199999999998</v>
      </c>
    </row>
    <row r="155" spans="1:4" x14ac:dyDescent="0.25">
      <c r="A155" s="55"/>
      <c r="B155" s="18">
        <v>153</v>
      </c>
      <c r="C155" s="2">
        <v>1061.9749999999999</v>
      </c>
      <c r="D155" s="4">
        <v>444.52800000000002</v>
      </c>
    </row>
    <row r="156" spans="1:4" x14ac:dyDescent="0.25">
      <c r="A156" s="55"/>
      <c r="B156" s="18">
        <v>154</v>
      </c>
      <c r="C156" s="2">
        <v>995.76300000000003</v>
      </c>
      <c r="D156" s="4">
        <v>410.07399999999996</v>
      </c>
    </row>
    <row r="157" spans="1:4" x14ac:dyDescent="0.25">
      <c r="A157" s="55"/>
      <c r="B157" s="18">
        <v>155</v>
      </c>
      <c r="C157" s="2">
        <v>987.48</v>
      </c>
      <c r="D157" s="4">
        <v>303.32900000000001</v>
      </c>
    </row>
    <row r="158" spans="1:4" x14ac:dyDescent="0.25">
      <c r="A158" s="55"/>
      <c r="B158" s="18">
        <v>156</v>
      </c>
      <c r="C158" s="2">
        <v>72.555000000000007</v>
      </c>
      <c r="D158" s="4">
        <v>2.9050000000000011</v>
      </c>
    </row>
    <row r="159" spans="1:4" x14ac:dyDescent="0.25">
      <c r="A159" s="55"/>
      <c r="B159" s="18">
        <v>157</v>
      </c>
      <c r="C159" s="2">
        <v>1099.1310000000001</v>
      </c>
      <c r="D159" s="4">
        <v>520.85500000000002</v>
      </c>
    </row>
    <row r="160" spans="1:4" x14ac:dyDescent="0.25">
      <c r="A160" s="55"/>
      <c r="B160" s="18">
        <v>158</v>
      </c>
      <c r="C160" s="2">
        <v>1224.46</v>
      </c>
      <c r="D160" s="4">
        <v>484.12</v>
      </c>
    </row>
    <row r="161" spans="1:4" x14ac:dyDescent="0.25">
      <c r="A161" s="55"/>
      <c r="B161" s="18">
        <v>159</v>
      </c>
      <c r="C161" s="2">
        <v>1087.9609999999998</v>
      </c>
      <c r="D161" s="4">
        <v>488.31099999999998</v>
      </c>
    </row>
    <row r="162" spans="1:4" x14ac:dyDescent="0.25">
      <c r="A162" s="55"/>
      <c r="B162" s="18">
        <v>160</v>
      </c>
      <c r="C162" s="2">
        <v>808.21300000000008</v>
      </c>
      <c r="D162" s="4">
        <v>359.45299999999997</v>
      </c>
    </row>
    <row r="163" spans="1:4" x14ac:dyDescent="0.25">
      <c r="A163" s="55"/>
      <c r="B163" s="18">
        <v>161</v>
      </c>
      <c r="C163" s="2">
        <v>1066.1379999999999</v>
      </c>
      <c r="D163" s="4">
        <v>550.62299999999993</v>
      </c>
    </row>
    <row r="164" spans="1:4" x14ac:dyDescent="0.25">
      <c r="A164" s="55"/>
      <c r="B164" s="18">
        <v>162</v>
      </c>
      <c r="C164" s="2">
        <v>1453.6120000000001</v>
      </c>
      <c r="D164" s="4">
        <v>447.89400000000001</v>
      </c>
    </row>
    <row r="165" spans="1:4" x14ac:dyDescent="0.25">
      <c r="A165" s="55"/>
      <c r="B165" s="18">
        <v>163</v>
      </c>
      <c r="C165" s="2">
        <v>1221.759</v>
      </c>
      <c r="D165" s="4">
        <v>362.625</v>
      </c>
    </row>
    <row r="166" spans="1:4" x14ac:dyDescent="0.25">
      <c r="A166" s="55"/>
      <c r="B166" s="18">
        <v>164</v>
      </c>
      <c r="C166" s="2">
        <v>1333.777</v>
      </c>
      <c r="D166" s="4">
        <v>639.98099999999999</v>
      </c>
    </row>
    <row r="167" spans="1:4" x14ac:dyDescent="0.25">
      <c r="A167" s="55"/>
      <c r="B167" s="18">
        <v>165</v>
      </c>
      <c r="C167" s="2">
        <v>1102.3919999999998</v>
      </c>
      <c r="D167" s="4">
        <v>604.01100000000008</v>
      </c>
    </row>
    <row r="168" spans="1:4" x14ac:dyDescent="0.25">
      <c r="A168" s="55"/>
      <c r="B168" s="18">
        <v>166</v>
      </c>
      <c r="C168" s="2">
        <v>497.00000000000006</v>
      </c>
      <c r="D168" s="4">
        <v>2.2349999999999994</v>
      </c>
    </row>
    <row r="169" spans="1:4" x14ac:dyDescent="0.25">
      <c r="A169" s="55"/>
      <c r="B169" s="18">
        <v>167</v>
      </c>
      <c r="C169" s="2">
        <v>100.756</v>
      </c>
      <c r="D169" s="4">
        <v>1.8529999999999944</v>
      </c>
    </row>
    <row r="170" spans="1:4" x14ac:dyDescent="0.25">
      <c r="A170" s="55"/>
      <c r="B170" s="18">
        <v>168</v>
      </c>
      <c r="C170" s="2">
        <v>1095.152</v>
      </c>
      <c r="D170" s="4">
        <v>730.08299999999997</v>
      </c>
    </row>
    <row r="171" spans="1:4" x14ac:dyDescent="0.25">
      <c r="A171" s="55"/>
      <c r="B171" s="18">
        <v>169</v>
      </c>
      <c r="C171" s="2">
        <v>694.29499999999996</v>
      </c>
      <c r="D171" s="4">
        <v>419.03899999999993</v>
      </c>
    </row>
    <row r="172" spans="1:4" x14ac:dyDescent="0.25">
      <c r="A172" s="55"/>
      <c r="B172" s="18">
        <v>170</v>
      </c>
      <c r="C172" s="2">
        <v>145.44499999999999</v>
      </c>
      <c r="D172" s="4">
        <v>18.457999999999998</v>
      </c>
    </row>
    <row r="173" spans="1:4" x14ac:dyDescent="0.25">
      <c r="A173" s="55"/>
      <c r="B173" s="18">
        <v>171</v>
      </c>
      <c r="C173" s="2">
        <v>1303.932</v>
      </c>
      <c r="D173" s="4">
        <v>448.19200000000001</v>
      </c>
    </row>
    <row r="174" spans="1:4" x14ac:dyDescent="0.25">
      <c r="A174" s="55"/>
      <c r="B174" s="18">
        <v>172</v>
      </c>
      <c r="C174" s="2">
        <v>1094.5260000000001</v>
      </c>
      <c r="D174" s="4">
        <v>403.07400000000001</v>
      </c>
    </row>
    <row r="175" spans="1:4" x14ac:dyDescent="0.25">
      <c r="A175" s="55"/>
      <c r="B175" s="18">
        <v>173</v>
      </c>
      <c r="C175" s="2">
        <v>1395.0700000000002</v>
      </c>
      <c r="D175" s="4">
        <v>449.77800000000002</v>
      </c>
    </row>
    <row r="176" spans="1:4" x14ac:dyDescent="0.25">
      <c r="A176" s="55"/>
      <c r="B176" s="18">
        <v>174</v>
      </c>
      <c r="C176" s="2">
        <v>1354.991</v>
      </c>
      <c r="D176" s="4">
        <v>386.31</v>
      </c>
    </row>
    <row r="177" spans="1:4" x14ac:dyDescent="0.25">
      <c r="A177" s="55"/>
      <c r="B177" s="18">
        <v>175</v>
      </c>
      <c r="C177" s="2">
        <v>1562.65</v>
      </c>
      <c r="D177" s="4">
        <v>569.19999999999993</v>
      </c>
    </row>
    <row r="178" spans="1:4" x14ac:dyDescent="0.25">
      <c r="A178" s="55"/>
      <c r="B178" s="18">
        <v>176</v>
      </c>
      <c r="C178" s="2">
        <v>474.13900000000001</v>
      </c>
      <c r="D178" s="4">
        <v>7.9890000000000043</v>
      </c>
    </row>
    <row r="179" spans="1:4" x14ac:dyDescent="0.25">
      <c r="A179" s="55"/>
      <c r="B179" s="18">
        <v>177</v>
      </c>
      <c r="C179" s="2">
        <v>138.505</v>
      </c>
      <c r="D179" s="4">
        <v>19.310000000000002</v>
      </c>
    </row>
    <row r="180" spans="1:4" x14ac:dyDescent="0.25">
      <c r="A180" s="55"/>
      <c r="B180" s="18">
        <v>178</v>
      </c>
      <c r="C180" s="2">
        <v>1331.3790000000001</v>
      </c>
      <c r="D180" s="4">
        <v>628.52</v>
      </c>
    </row>
    <row r="181" spans="1:4" x14ac:dyDescent="0.25">
      <c r="A181" s="55"/>
      <c r="B181" s="18">
        <v>179</v>
      </c>
      <c r="C181" s="2">
        <v>1275.8109999999999</v>
      </c>
      <c r="D181" s="4">
        <v>468.62500000000006</v>
      </c>
    </row>
    <row r="182" spans="1:4" x14ac:dyDescent="0.25">
      <c r="A182" s="55"/>
      <c r="B182" s="18">
        <v>180</v>
      </c>
      <c r="C182" s="2">
        <v>1159.3560000000002</v>
      </c>
      <c r="D182" s="4">
        <v>409.173</v>
      </c>
    </row>
    <row r="183" spans="1:4" x14ac:dyDescent="0.25">
      <c r="A183" s="55"/>
      <c r="B183" s="18">
        <v>181</v>
      </c>
      <c r="C183" s="2">
        <v>1092.056</v>
      </c>
      <c r="D183" s="4">
        <v>698.32600000000002</v>
      </c>
    </row>
    <row r="184" spans="1:4" x14ac:dyDescent="0.25">
      <c r="A184" s="55"/>
      <c r="B184" s="18">
        <v>182</v>
      </c>
      <c r="C184" s="2">
        <v>1457.8090000000002</v>
      </c>
      <c r="D184" s="4">
        <v>686.89099999999996</v>
      </c>
    </row>
    <row r="185" spans="1:4" x14ac:dyDescent="0.25">
      <c r="A185" s="55"/>
      <c r="B185" s="18">
        <v>183</v>
      </c>
      <c r="C185" s="2">
        <v>1311.8620000000001</v>
      </c>
      <c r="D185" s="4">
        <v>754.86</v>
      </c>
    </row>
    <row r="186" spans="1:4" x14ac:dyDescent="0.25">
      <c r="A186" s="55"/>
      <c r="B186" s="18">
        <v>184</v>
      </c>
      <c r="C186" s="2">
        <v>1170.52</v>
      </c>
      <c r="D186" s="4">
        <v>532.4380000000001</v>
      </c>
    </row>
    <row r="187" spans="1:4" x14ac:dyDescent="0.25">
      <c r="A187" s="55"/>
      <c r="B187" s="18">
        <v>185</v>
      </c>
      <c r="C187" s="2">
        <v>182.39600000000002</v>
      </c>
      <c r="D187" s="4">
        <v>1.5549999999999926</v>
      </c>
    </row>
    <row r="188" spans="1:4" x14ac:dyDescent="0.25">
      <c r="A188" s="55"/>
      <c r="B188" s="18">
        <v>186</v>
      </c>
      <c r="C188" s="2">
        <v>159.76</v>
      </c>
      <c r="D188" s="4">
        <v>2.1260000000000048</v>
      </c>
    </row>
    <row r="189" spans="1:4" x14ac:dyDescent="0.25">
      <c r="A189" s="55"/>
      <c r="B189" s="18">
        <v>187</v>
      </c>
      <c r="C189" s="2">
        <v>94.980000000000018</v>
      </c>
      <c r="D189" s="4">
        <v>0.59499999999999886</v>
      </c>
    </row>
    <row r="190" spans="1:4" x14ac:dyDescent="0.25">
      <c r="A190" s="55"/>
      <c r="B190" s="18">
        <v>188</v>
      </c>
      <c r="C190" s="2">
        <v>544.89400000000001</v>
      </c>
      <c r="D190" s="4">
        <v>24.695999999999984</v>
      </c>
    </row>
    <row r="191" spans="1:4" x14ac:dyDescent="0.25">
      <c r="A191" s="55"/>
      <c r="B191" s="18">
        <v>189</v>
      </c>
      <c r="C191" s="2">
        <v>1177.288</v>
      </c>
      <c r="D191" s="4">
        <v>765.59299999999996</v>
      </c>
    </row>
    <row r="192" spans="1:4" x14ac:dyDescent="0.25">
      <c r="A192" s="55"/>
      <c r="B192" s="18">
        <v>190</v>
      </c>
      <c r="C192" s="2">
        <v>1673.2570000000001</v>
      </c>
      <c r="D192" s="4">
        <v>628.99099999999999</v>
      </c>
    </row>
    <row r="193" spans="1:4" x14ac:dyDescent="0.25">
      <c r="A193" s="55"/>
      <c r="B193" s="18">
        <v>191</v>
      </c>
      <c r="C193" s="2">
        <v>1490.864</v>
      </c>
      <c r="D193" s="4">
        <v>552.98500000000001</v>
      </c>
    </row>
    <row r="194" spans="1:4" x14ac:dyDescent="0.25">
      <c r="A194" s="55"/>
      <c r="B194" s="18">
        <v>192</v>
      </c>
      <c r="C194" s="2">
        <v>602.15200000000004</v>
      </c>
      <c r="D194" s="4">
        <v>13.493000000000009</v>
      </c>
    </row>
    <row r="195" spans="1:4" x14ac:dyDescent="0.25">
      <c r="A195" s="55"/>
      <c r="B195" s="18">
        <v>193</v>
      </c>
      <c r="C195" s="2">
        <v>643.27</v>
      </c>
      <c r="D195" s="4">
        <v>5.0600000000000165</v>
      </c>
    </row>
    <row r="196" spans="1:4" x14ac:dyDescent="0.25">
      <c r="A196" s="55"/>
      <c r="B196" s="18">
        <v>194</v>
      </c>
      <c r="C196" s="2">
        <v>158.34499999999997</v>
      </c>
      <c r="D196" s="4">
        <v>16.983999999999995</v>
      </c>
    </row>
    <row r="197" spans="1:4" x14ac:dyDescent="0.25">
      <c r="A197" s="55"/>
      <c r="B197" s="18">
        <v>195</v>
      </c>
      <c r="C197" s="2">
        <v>1341.7329999999999</v>
      </c>
      <c r="D197" s="4">
        <v>716.50400000000002</v>
      </c>
    </row>
    <row r="198" spans="1:4" x14ac:dyDescent="0.25">
      <c r="A198" s="55"/>
      <c r="B198" s="18">
        <v>196</v>
      </c>
      <c r="C198" s="2">
        <v>707.76299999999992</v>
      </c>
      <c r="D198" s="4">
        <v>859.30500000000006</v>
      </c>
    </row>
    <row r="199" spans="1:4" x14ac:dyDescent="0.25">
      <c r="A199" s="55"/>
      <c r="B199" s="18">
        <v>197</v>
      </c>
      <c r="C199" s="2">
        <v>149.83099999999999</v>
      </c>
      <c r="D199" s="4">
        <v>3.8210000000000122</v>
      </c>
    </row>
    <row r="200" spans="1:4" x14ac:dyDescent="0.25">
      <c r="A200" s="55"/>
      <c r="B200" s="18">
        <v>198</v>
      </c>
      <c r="C200" s="2">
        <v>903.55000000000007</v>
      </c>
      <c r="D200" s="4">
        <v>344.06600000000003</v>
      </c>
    </row>
    <row r="201" spans="1:4" x14ac:dyDescent="0.25">
      <c r="A201" s="55"/>
      <c r="B201" s="18">
        <v>199</v>
      </c>
      <c r="C201" s="2">
        <v>543.3599999999999</v>
      </c>
      <c r="D201" s="4">
        <v>2.3709999999999951</v>
      </c>
    </row>
    <row r="202" spans="1:4" x14ac:dyDescent="0.25">
      <c r="A202" s="55"/>
      <c r="B202" s="18">
        <v>200</v>
      </c>
      <c r="C202" s="2">
        <v>1307.6420000000001</v>
      </c>
      <c r="D202" s="4">
        <v>683.995</v>
      </c>
    </row>
    <row r="203" spans="1:4" x14ac:dyDescent="0.25">
      <c r="A203" s="55"/>
      <c r="B203" s="18">
        <v>201</v>
      </c>
      <c r="C203" s="2">
        <v>1046.222</v>
      </c>
      <c r="D203" s="4">
        <v>793.55</v>
      </c>
    </row>
    <row r="204" spans="1:4" x14ac:dyDescent="0.25">
      <c r="A204" s="55"/>
      <c r="B204" s="18">
        <v>202</v>
      </c>
      <c r="C204" s="2">
        <v>1050.508</v>
      </c>
      <c r="D204" s="4">
        <v>968.75</v>
      </c>
    </row>
    <row r="205" spans="1:4" x14ac:dyDescent="0.25">
      <c r="A205" s="55"/>
      <c r="B205" s="18">
        <v>203</v>
      </c>
      <c r="C205" s="2">
        <v>106.37899999999996</v>
      </c>
      <c r="D205" s="4">
        <v>9.4119999999999777</v>
      </c>
    </row>
    <row r="206" spans="1:4" x14ac:dyDescent="0.25">
      <c r="A206" s="55"/>
      <c r="B206" s="18">
        <v>204</v>
      </c>
      <c r="C206" s="2">
        <v>1507.105</v>
      </c>
      <c r="D206" s="4">
        <v>579.67099999999994</v>
      </c>
    </row>
    <row r="207" spans="1:4" x14ac:dyDescent="0.25">
      <c r="A207" s="55"/>
      <c r="B207" s="18">
        <v>205</v>
      </c>
      <c r="C207" s="2">
        <v>1324.252</v>
      </c>
      <c r="D207" s="4">
        <v>357.68700000000001</v>
      </c>
    </row>
    <row r="208" spans="1:4" x14ac:dyDescent="0.25">
      <c r="A208" s="55"/>
      <c r="B208" s="18">
        <v>206</v>
      </c>
      <c r="C208" s="2">
        <v>1606.7650000000001</v>
      </c>
      <c r="D208" s="4">
        <v>318.51400000000001</v>
      </c>
    </row>
    <row r="209" spans="1:4" x14ac:dyDescent="0.25">
      <c r="A209" s="55"/>
      <c r="B209" s="18">
        <v>207</v>
      </c>
      <c r="C209" s="2">
        <v>1179.2570000000001</v>
      </c>
      <c r="D209" s="4">
        <v>601.71799999999996</v>
      </c>
    </row>
    <row r="210" spans="1:4" x14ac:dyDescent="0.25">
      <c r="A210" s="55"/>
      <c r="B210" s="18">
        <v>208</v>
      </c>
      <c r="C210" s="2">
        <v>998.09800000000007</v>
      </c>
      <c r="D210" s="4">
        <v>657.73400000000004</v>
      </c>
    </row>
    <row r="211" spans="1:4" x14ac:dyDescent="0.25">
      <c r="A211" s="55"/>
      <c r="B211" s="18">
        <v>209</v>
      </c>
      <c r="C211" s="2">
        <v>634.91</v>
      </c>
      <c r="D211" s="4">
        <v>23.852000000000018</v>
      </c>
    </row>
    <row r="212" spans="1:4" x14ac:dyDescent="0.25">
      <c r="A212" s="55"/>
      <c r="B212" s="18">
        <v>210</v>
      </c>
      <c r="C212" s="2">
        <v>913.173</v>
      </c>
      <c r="D212" s="4">
        <v>571.721</v>
      </c>
    </row>
    <row r="213" spans="1:4" x14ac:dyDescent="0.25">
      <c r="A213" s="55"/>
      <c r="B213" s="18">
        <v>211</v>
      </c>
      <c r="C213" s="2">
        <v>680.21600000000012</v>
      </c>
      <c r="D213" s="4">
        <v>4.3980000000000103</v>
      </c>
    </row>
    <row r="214" spans="1:4" x14ac:dyDescent="0.25">
      <c r="A214" s="55"/>
      <c r="B214" s="18">
        <v>212</v>
      </c>
      <c r="C214" s="2">
        <v>842.54199999999992</v>
      </c>
      <c r="D214" s="4">
        <v>738.69299999999998</v>
      </c>
    </row>
    <row r="215" spans="1:4" x14ac:dyDescent="0.25">
      <c r="A215" s="55"/>
      <c r="B215" s="18">
        <v>213</v>
      </c>
      <c r="C215" s="2">
        <v>277.07399999999996</v>
      </c>
      <c r="D215" s="4">
        <v>15.215000000000003</v>
      </c>
    </row>
    <row r="216" spans="1:4" x14ac:dyDescent="0.25">
      <c r="A216" s="55"/>
      <c r="B216" s="18">
        <v>214</v>
      </c>
      <c r="C216" s="2">
        <v>1269.278</v>
      </c>
      <c r="D216" s="4">
        <v>590.81399999999996</v>
      </c>
    </row>
    <row r="217" spans="1:4" x14ac:dyDescent="0.25">
      <c r="A217" s="55"/>
      <c r="B217" s="18">
        <v>215</v>
      </c>
      <c r="C217" s="2">
        <v>1189.2249999999999</v>
      </c>
      <c r="D217" s="4">
        <v>739.3370000000001</v>
      </c>
    </row>
    <row r="218" spans="1:4" x14ac:dyDescent="0.25">
      <c r="A218" s="55"/>
      <c r="B218" s="18">
        <v>216</v>
      </c>
      <c r="C218" s="2">
        <v>1226.5639999999999</v>
      </c>
      <c r="D218" s="4">
        <v>778</v>
      </c>
    </row>
    <row r="219" spans="1:4" x14ac:dyDescent="0.25">
      <c r="A219" s="55"/>
      <c r="B219" s="18">
        <v>217</v>
      </c>
      <c r="C219" s="2">
        <v>1259.7749999999999</v>
      </c>
      <c r="D219" s="4">
        <v>600.40599999999995</v>
      </c>
    </row>
    <row r="220" spans="1:4" x14ac:dyDescent="0.25">
      <c r="A220" s="55"/>
      <c r="B220" s="18">
        <v>218</v>
      </c>
      <c r="C220" s="2">
        <v>1257.21</v>
      </c>
      <c r="D220" s="4">
        <v>504.15099999999995</v>
      </c>
    </row>
    <row r="221" spans="1:4" x14ac:dyDescent="0.25">
      <c r="A221" s="56"/>
      <c r="B221" s="19">
        <v>219</v>
      </c>
      <c r="C221" s="7">
        <v>1105.491</v>
      </c>
      <c r="D221" s="13">
        <v>521.58600000000001</v>
      </c>
    </row>
    <row r="222" spans="1:4" x14ac:dyDescent="0.25">
      <c r="A222" s="54">
        <v>3</v>
      </c>
      <c r="B222" s="18">
        <v>220</v>
      </c>
      <c r="C222" s="2">
        <v>961.82399999999996</v>
      </c>
      <c r="D222" s="4">
        <v>618.11</v>
      </c>
    </row>
    <row r="223" spans="1:4" x14ac:dyDescent="0.25">
      <c r="A223" s="55"/>
      <c r="B223" s="18">
        <v>221</v>
      </c>
      <c r="C223" s="2">
        <v>1262.1769999999999</v>
      </c>
      <c r="D223" s="4">
        <v>582.75299999999993</v>
      </c>
    </row>
    <row r="224" spans="1:4" x14ac:dyDescent="0.25">
      <c r="A224" s="55"/>
      <c r="B224" s="18">
        <v>222</v>
      </c>
      <c r="C224" s="2">
        <v>920.41999999999985</v>
      </c>
      <c r="D224" s="4">
        <v>514.41100000000006</v>
      </c>
    </row>
    <row r="225" spans="1:4" x14ac:dyDescent="0.25">
      <c r="A225" s="55"/>
      <c r="B225" s="18">
        <v>223</v>
      </c>
      <c r="C225" s="2">
        <v>1119.9939999999999</v>
      </c>
      <c r="D225" s="4">
        <v>596.27200000000005</v>
      </c>
    </row>
    <row r="226" spans="1:4" x14ac:dyDescent="0.25">
      <c r="A226" s="55"/>
      <c r="B226" s="18">
        <v>224</v>
      </c>
      <c r="C226" s="2">
        <v>785.04300000000012</v>
      </c>
      <c r="D226" s="4">
        <v>398.66699999999997</v>
      </c>
    </row>
    <row r="227" spans="1:4" x14ac:dyDescent="0.25">
      <c r="A227" s="55"/>
      <c r="B227" s="18">
        <v>225</v>
      </c>
      <c r="C227" s="2">
        <v>1155.7909999999999</v>
      </c>
      <c r="D227" s="4">
        <v>415.59300000000007</v>
      </c>
    </row>
    <row r="228" spans="1:4" x14ac:dyDescent="0.25">
      <c r="A228" s="55"/>
      <c r="B228" s="18">
        <v>226</v>
      </c>
      <c r="C228" s="2">
        <v>1081.4499999999998</v>
      </c>
      <c r="D228" s="4">
        <v>464.94899999999996</v>
      </c>
    </row>
    <row r="229" spans="1:4" x14ac:dyDescent="0.25">
      <c r="A229" s="55"/>
      <c r="B229" s="18">
        <v>227</v>
      </c>
      <c r="C229" s="2">
        <v>1066.1179999999999</v>
      </c>
      <c r="D229" s="4">
        <v>346.63200000000006</v>
      </c>
    </row>
    <row r="230" spans="1:4" x14ac:dyDescent="0.25">
      <c r="A230" s="55"/>
      <c r="B230" s="18">
        <v>228</v>
      </c>
      <c r="C230" s="2">
        <v>1267.4569999999999</v>
      </c>
      <c r="D230" s="4">
        <v>501.93199999999996</v>
      </c>
    </row>
    <row r="231" spans="1:4" x14ac:dyDescent="0.25">
      <c r="A231" s="55"/>
      <c r="B231" s="18">
        <v>229</v>
      </c>
      <c r="C231" s="2">
        <v>283.19900000000001</v>
      </c>
      <c r="D231" s="4">
        <v>24.612000000000009</v>
      </c>
    </row>
    <row r="232" spans="1:4" x14ac:dyDescent="0.25">
      <c r="A232" s="55"/>
      <c r="B232" s="18">
        <v>230</v>
      </c>
      <c r="C232" s="2">
        <v>167.88499999999999</v>
      </c>
      <c r="D232" s="4">
        <v>0.48099999999999454</v>
      </c>
    </row>
    <row r="233" spans="1:4" x14ac:dyDescent="0.25">
      <c r="A233" s="55"/>
      <c r="B233" s="18">
        <v>231</v>
      </c>
      <c r="C233" s="2">
        <v>1358.222</v>
      </c>
      <c r="D233" s="4">
        <v>482.62400000000002</v>
      </c>
    </row>
    <row r="234" spans="1:4" x14ac:dyDescent="0.25">
      <c r="A234" s="55"/>
      <c r="B234" s="18">
        <v>232</v>
      </c>
      <c r="C234" s="2">
        <v>1382.9579999999999</v>
      </c>
      <c r="D234" s="4">
        <v>471.83000000000004</v>
      </c>
    </row>
    <row r="235" spans="1:4" x14ac:dyDescent="0.25">
      <c r="A235" s="55"/>
      <c r="B235" s="18">
        <v>233</v>
      </c>
      <c r="C235" s="2">
        <v>971.52600000000007</v>
      </c>
      <c r="D235" s="4">
        <v>477.03999999999996</v>
      </c>
    </row>
    <row r="236" spans="1:4" x14ac:dyDescent="0.25">
      <c r="A236" s="55"/>
      <c r="B236" s="18">
        <v>234</v>
      </c>
      <c r="C236" s="2">
        <v>971.59100000000001</v>
      </c>
      <c r="D236" s="4">
        <v>701.4860000000001</v>
      </c>
    </row>
    <row r="237" spans="1:4" x14ac:dyDescent="0.25">
      <c r="A237" s="55"/>
      <c r="B237" s="18">
        <v>235</v>
      </c>
      <c r="C237" s="2">
        <v>912.82899999999995</v>
      </c>
      <c r="D237" s="4">
        <v>638.88200000000006</v>
      </c>
    </row>
    <row r="238" spans="1:4" x14ac:dyDescent="0.25">
      <c r="A238" s="55"/>
      <c r="B238" s="18">
        <v>236</v>
      </c>
      <c r="C238" s="2">
        <v>683.423</v>
      </c>
      <c r="D238" s="4">
        <v>568.11300000000006</v>
      </c>
    </row>
    <row r="239" spans="1:4" x14ac:dyDescent="0.25">
      <c r="A239" s="55"/>
      <c r="B239" s="18">
        <v>237</v>
      </c>
      <c r="C239" s="2">
        <v>715.76</v>
      </c>
      <c r="D239" s="4">
        <v>561.18200000000002</v>
      </c>
    </row>
    <row r="240" spans="1:4" x14ac:dyDescent="0.25">
      <c r="A240" s="55"/>
      <c r="B240" s="18">
        <v>238</v>
      </c>
      <c r="C240" s="2">
        <v>1320.83</v>
      </c>
      <c r="D240" s="4">
        <v>467.61099999999999</v>
      </c>
    </row>
    <row r="241" spans="1:4" x14ac:dyDescent="0.25">
      <c r="A241" s="55"/>
      <c r="B241" s="18">
        <v>239</v>
      </c>
      <c r="C241" s="2">
        <v>1254.4080000000001</v>
      </c>
      <c r="D241" s="4">
        <v>538.87900000000002</v>
      </c>
    </row>
    <row r="242" spans="1:4" x14ac:dyDescent="0.25">
      <c r="A242" s="55"/>
      <c r="B242" s="18">
        <v>240</v>
      </c>
      <c r="C242" s="2">
        <v>850.34500000000003</v>
      </c>
      <c r="D242" s="4">
        <v>578.12199999999996</v>
      </c>
    </row>
    <row r="243" spans="1:4" x14ac:dyDescent="0.25">
      <c r="A243" s="55"/>
      <c r="B243" s="18">
        <v>241</v>
      </c>
      <c r="C243" s="2">
        <v>1196.2440000000001</v>
      </c>
      <c r="D243" s="4">
        <v>432.04300000000001</v>
      </c>
    </row>
    <row r="244" spans="1:4" x14ac:dyDescent="0.25">
      <c r="A244" s="55"/>
      <c r="B244" s="18">
        <v>242</v>
      </c>
      <c r="C244" s="2">
        <v>990.59999999999991</v>
      </c>
      <c r="D244" s="4">
        <v>743.67200000000003</v>
      </c>
    </row>
    <row r="245" spans="1:4" x14ac:dyDescent="0.25">
      <c r="A245" s="55"/>
      <c r="B245" s="18">
        <v>243</v>
      </c>
      <c r="C245" s="2">
        <v>631.90800000000002</v>
      </c>
      <c r="D245" s="4">
        <v>3.4350000000000023</v>
      </c>
    </row>
    <row r="246" spans="1:4" x14ac:dyDescent="0.25">
      <c r="A246" s="55"/>
      <c r="B246" s="18">
        <v>244</v>
      </c>
      <c r="C246" s="2">
        <v>1241.55</v>
      </c>
      <c r="D246" s="4">
        <v>452.01900000000001</v>
      </c>
    </row>
    <row r="247" spans="1:4" x14ac:dyDescent="0.25">
      <c r="A247" s="55"/>
      <c r="B247" s="18">
        <v>245</v>
      </c>
      <c r="C247" s="2">
        <v>1025.595</v>
      </c>
      <c r="D247" s="4">
        <v>411.22200000000004</v>
      </c>
    </row>
    <row r="248" spans="1:4" x14ac:dyDescent="0.25">
      <c r="A248" s="55"/>
      <c r="B248" s="18">
        <v>246</v>
      </c>
      <c r="C248" s="2">
        <v>1232.222</v>
      </c>
      <c r="D248" s="4">
        <v>401.53999999999996</v>
      </c>
    </row>
    <row r="249" spans="1:4" x14ac:dyDescent="0.25">
      <c r="A249" s="55"/>
      <c r="B249" s="18">
        <v>247</v>
      </c>
      <c r="C249" s="2">
        <v>1112.9859999999999</v>
      </c>
      <c r="D249" s="4">
        <v>450.05099999999993</v>
      </c>
    </row>
    <row r="250" spans="1:4" x14ac:dyDescent="0.25">
      <c r="A250" s="55"/>
      <c r="B250" s="18">
        <v>248</v>
      </c>
      <c r="C250" s="2">
        <v>941.39399999999989</v>
      </c>
      <c r="D250" s="4">
        <v>334.47500000000002</v>
      </c>
    </row>
    <row r="251" spans="1:4" x14ac:dyDescent="0.25">
      <c r="A251" s="55"/>
      <c r="B251" s="18">
        <v>249</v>
      </c>
      <c r="C251" s="2">
        <v>1107.2380000000001</v>
      </c>
      <c r="D251" s="4">
        <v>389.49399999999997</v>
      </c>
    </row>
    <row r="252" spans="1:4" x14ac:dyDescent="0.25">
      <c r="A252" s="55"/>
      <c r="B252" s="18">
        <v>250</v>
      </c>
      <c r="C252" s="2">
        <v>1421.9579999999999</v>
      </c>
      <c r="D252" s="4">
        <v>617.30399999999997</v>
      </c>
    </row>
    <row r="253" spans="1:4" x14ac:dyDescent="0.25">
      <c r="A253" s="55"/>
      <c r="B253" s="18">
        <v>251</v>
      </c>
      <c r="C253" s="2">
        <v>1354.8</v>
      </c>
      <c r="D253" s="4">
        <v>655</v>
      </c>
    </row>
    <row r="254" spans="1:4" x14ac:dyDescent="0.25">
      <c r="A254" s="55"/>
      <c r="B254" s="18">
        <v>252</v>
      </c>
      <c r="C254" s="2">
        <v>128.84300000000002</v>
      </c>
      <c r="D254" s="4">
        <v>0.89300000000000068</v>
      </c>
    </row>
    <row r="255" spans="1:4" x14ac:dyDescent="0.25">
      <c r="A255" s="55"/>
      <c r="B255" s="18">
        <v>253</v>
      </c>
      <c r="C255" s="2">
        <v>106.58199999999999</v>
      </c>
      <c r="D255" s="4">
        <v>1.3939999999999912</v>
      </c>
    </row>
    <row r="256" spans="1:4" x14ac:dyDescent="0.25">
      <c r="A256" s="55"/>
      <c r="B256" s="18">
        <v>254</v>
      </c>
      <c r="C256" s="2">
        <v>129.07399999999998</v>
      </c>
      <c r="D256" s="4">
        <v>1.644999999999996</v>
      </c>
    </row>
    <row r="257" spans="1:4" x14ac:dyDescent="0.25">
      <c r="A257" s="55"/>
      <c r="B257" s="18">
        <v>255</v>
      </c>
      <c r="C257" s="2">
        <v>1660.5619999999999</v>
      </c>
      <c r="D257" s="4">
        <v>719.91499999999996</v>
      </c>
    </row>
    <row r="258" spans="1:4" x14ac:dyDescent="0.25">
      <c r="A258" s="55"/>
      <c r="B258" s="18">
        <v>256</v>
      </c>
      <c r="C258" s="2">
        <v>1421.0330000000001</v>
      </c>
      <c r="D258" s="4">
        <v>755.01300000000003</v>
      </c>
    </row>
    <row r="259" spans="1:4" x14ac:dyDescent="0.25">
      <c r="A259" s="55"/>
      <c r="B259" s="18">
        <v>257</v>
      </c>
      <c r="C259" s="2">
        <v>1146.848</v>
      </c>
      <c r="D259" s="4">
        <v>642.995</v>
      </c>
    </row>
    <row r="260" spans="1:4" x14ac:dyDescent="0.25">
      <c r="A260" s="55"/>
      <c r="B260" s="18">
        <v>258</v>
      </c>
      <c r="C260" s="2">
        <v>1224.473</v>
      </c>
      <c r="D260" s="4">
        <v>674.71</v>
      </c>
    </row>
    <row r="261" spans="1:4" x14ac:dyDescent="0.25">
      <c r="A261" s="55"/>
      <c r="B261" s="18">
        <v>259</v>
      </c>
      <c r="C261" s="2">
        <v>172.01200000000003</v>
      </c>
      <c r="D261" s="4">
        <v>27.800000000000011</v>
      </c>
    </row>
    <row r="262" spans="1:4" x14ac:dyDescent="0.25">
      <c r="A262" s="55"/>
      <c r="B262" s="18">
        <v>260</v>
      </c>
      <c r="C262" s="2">
        <v>1100.0999999999999</v>
      </c>
      <c r="D262" s="4">
        <v>446.55899999999997</v>
      </c>
    </row>
    <row r="263" spans="1:4" x14ac:dyDescent="0.25">
      <c r="A263" s="55"/>
      <c r="B263" s="18">
        <v>261</v>
      </c>
      <c r="C263" s="2">
        <v>578.29999999999995</v>
      </c>
      <c r="D263" s="4">
        <v>819.31299999999999</v>
      </c>
    </row>
    <row r="264" spans="1:4" x14ac:dyDescent="0.25">
      <c r="A264" s="55"/>
      <c r="B264" s="18">
        <v>262</v>
      </c>
      <c r="C264" s="2">
        <v>792.77500000000009</v>
      </c>
      <c r="D264" s="4">
        <v>657.03899999999999</v>
      </c>
    </row>
    <row r="265" spans="1:4" x14ac:dyDescent="0.25">
      <c r="A265" s="55"/>
      <c r="B265" s="18">
        <v>263</v>
      </c>
      <c r="C265" s="2">
        <v>1146.644</v>
      </c>
      <c r="D265" s="4">
        <v>449.66700000000003</v>
      </c>
    </row>
    <row r="266" spans="1:4" x14ac:dyDescent="0.25">
      <c r="A266" s="55"/>
      <c r="B266" s="18">
        <v>264</v>
      </c>
      <c r="C266" s="2">
        <v>472.12100000000009</v>
      </c>
      <c r="D266" s="4">
        <v>9.2480000000000047</v>
      </c>
    </row>
    <row r="267" spans="1:4" x14ac:dyDescent="0.25">
      <c r="A267" s="55"/>
      <c r="B267" s="18">
        <v>265</v>
      </c>
      <c r="C267" s="2">
        <v>1114.306</v>
      </c>
      <c r="D267" s="4">
        <v>545.74699999999996</v>
      </c>
    </row>
    <row r="268" spans="1:4" x14ac:dyDescent="0.25">
      <c r="A268" s="55"/>
      <c r="B268" s="18">
        <v>266</v>
      </c>
      <c r="C268" s="2">
        <v>1160.4639999999999</v>
      </c>
      <c r="D268" s="4">
        <v>574.46800000000007</v>
      </c>
    </row>
    <row r="269" spans="1:4" x14ac:dyDescent="0.25">
      <c r="A269" s="55"/>
      <c r="B269" s="18">
        <v>267</v>
      </c>
      <c r="C269" s="2">
        <v>108.88399999999996</v>
      </c>
      <c r="D269" s="4">
        <v>3.041000000000011</v>
      </c>
    </row>
    <row r="270" spans="1:4" x14ac:dyDescent="0.25">
      <c r="A270" s="55"/>
      <c r="B270" s="18">
        <v>268</v>
      </c>
      <c r="C270" s="2">
        <v>511.23499999999996</v>
      </c>
      <c r="D270" s="4">
        <v>0.66299999999998249</v>
      </c>
    </row>
    <row r="271" spans="1:4" x14ac:dyDescent="0.25">
      <c r="A271" s="55"/>
      <c r="B271" s="18">
        <v>269</v>
      </c>
      <c r="C271" s="2">
        <v>1083.027</v>
      </c>
      <c r="D271" s="4">
        <v>410.14499999999998</v>
      </c>
    </row>
    <row r="272" spans="1:4" x14ac:dyDescent="0.25">
      <c r="A272" s="55"/>
      <c r="B272" s="18">
        <v>270</v>
      </c>
      <c r="C272" s="2">
        <v>1230.3510000000001</v>
      </c>
      <c r="D272" s="4">
        <v>260.92599999999999</v>
      </c>
    </row>
    <row r="273" spans="1:4" x14ac:dyDescent="0.25">
      <c r="A273" s="55"/>
      <c r="B273" s="18">
        <v>271</v>
      </c>
      <c r="C273" s="2">
        <v>1301.925</v>
      </c>
      <c r="D273" s="4">
        <v>486.83</v>
      </c>
    </row>
    <row r="274" spans="1:4" x14ac:dyDescent="0.25">
      <c r="A274" s="55"/>
      <c r="B274" s="18">
        <v>272</v>
      </c>
      <c r="C274" s="2">
        <v>108.24099999999999</v>
      </c>
      <c r="D274" s="4">
        <v>3.3800000000000097</v>
      </c>
    </row>
    <row r="275" spans="1:4" x14ac:dyDescent="0.25">
      <c r="A275" s="55"/>
      <c r="B275" s="18">
        <v>273</v>
      </c>
      <c r="C275" s="2">
        <v>1527.7849999999999</v>
      </c>
      <c r="D275" s="4">
        <v>504.34000000000003</v>
      </c>
    </row>
    <row r="276" spans="1:4" x14ac:dyDescent="0.25">
      <c r="A276" s="55"/>
      <c r="B276" s="18">
        <v>274</v>
      </c>
      <c r="C276" s="2">
        <v>1558.6949999999999</v>
      </c>
      <c r="D276" s="4">
        <v>493.51599999999996</v>
      </c>
    </row>
    <row r="277" spans="1:4" x14ac:dyDescent="0.25">
      <c r="A277" s="55"/>
      <c r="B277" s="18">
        <v>275</v>
      </c>
      <c r="C277" s="2">
        <v>1188.5439999999999</v>
      </c>
      <c r="D277" s="4">
        <v>534.00600000000009</v>
      </c>
    </row>
    <row r="278" spans="1:4" x14ac:dyDescent="0.25">
      <c r="A278" s="55"/>
      <c r="B278" s="18">
        <v>276</v>
      </c>
      <c r="C278" s="2">
        <v>1080.9159999999999</v>
      </c>
      <c r="D278" s="4">
        <v>455.70800000000003</v>
      </c>
    </row>
    <row r="279" spans="1:4" x14ac:dyDescent="0.25">
      <c r="A279" s="55"/>
      <c r="B279" s="18">
        <v>277</v>
      </c>
      <c r="C279" s="2">
        <v>1007.8800000000001</v>
      </c>
      <c r="D279" s="4">
        <v>434.46300000000008</v>
      </c>
    </row>
    <row r="280" spans="1:4" x14ac:dyDescent="0.25">
      <c r="A280" s="55"/>
      <c r="B280" s="18">
        <v>278</v>
      </c>
      <c r="C280" s="2">
        <v>156.50300000000001</v>
      </c>
      <c r="D280" s="4">
        <v>0.60300000000000864</v>
      </c>
    </row>
    <row r="281" spans="1:4" x14ac:dyDescent="0.25">
      <c r="A281" s="55"/>
      <c r="B281" s="18">
        <v>279</v>
      </c>
      <c r="C281" s="2">
        <v>983.30399999999997</v>
      </c>
      <c r="D281" s="4">
        <v>602.50400000000002</v>
      </c>
    </row>
    <row r="282" spans="1:4" x14ac:dyDescent="0.25">
      <c r="A282" s="55"/>
      <c r="B282" s="18">
        <v>280</v>
      </c>
      <c r="C282" s="2">
        <v>825.52899999999988</v>
      </c>
      <c r="D282" s="4">
        <v>300.59399999999999</v>
      </c>
    </row>
    <row r="283" spans="1:4" x14ac:dyDescent="0.25">
      <c r="A283" s="55"/>
      <c r="B283" s="18">
        <v>281</v>
      </c>
      <c r="C283" s="2">
        <v>1326.06</v>
      </c>
      <c r="D283" s="4">
        <v>379.54500000000002</v>
      </c>
    </row>
    <row r="284" spans="1:4" x14ac:dyDescent="0.25">
      <c r="A284" s="55"/>
      <c r="B284" s="18">
        <v>282</v>
      </c>
      <c r="C284" s="2">
        <v>1354.8820000000001</v>
      </c>
      <c r="D284" s="4">
        <v>646.24799999999993</v>
      </c>
    </row>
    <row r="285" spans="1:4" x14ac:dyDescent="0.25">
      <c r="A285" s="55"/>
      <c r="B285" s="18">
        <v>283</v>
      </c>
      <c r="C285" s="2">
        <v>218.26099999999997</v>
      </c>
      <c r="D285" s="4">
        <v>28.299000000000007</v>
      </c>
    </row>
    <row r="286" spans="1:4" x14ac:dyDescent="0.25">
      <c r="A286" s="55"/>
      <c r="B286" s="18">
        <v>284</v>
      </c>
      <c r="C286" s="2">
        <v>1228.674</v>
      </c>
      <c r="D286" s="4">
        <v>685.66599999999994</v>
      </c>
    </row>
    <row r="287" spans="1:4" x14ac:dyDescent="0.25">
      <c r="A287" s="55"/>
      <c r="B287" s="18">
        <v>285</v>
      </c>
      <c r="C287" s="2">
        <v>1542.653</v>
      </c>
      <c r="D287" s="4">
        <v>564.92899999999997</v>
      </c>
    </row>
    <row r="288" spans="1:4" x14ac:dyDescent="0.25">
      <c r="A288" s="55"/>
      <c r="B288" s="18">
        <v>286</v>
      </c>
      <c r="C288" s="2">
        <v>1413.3920000000001</v>
      </c>
      <c r="D288" s="4">
        <v>432.35499999999996</v>
      </c>
    </row>
    <row r="289" spans="1:4" x14ac:dyDescent="0.25">
      <c r="A289" s="55"/>
      <c r="B289" s="18">
        <v>287</v>
      </c>
      <c r="C289" s="2">
        <v>855.971</v>
      </c>
      <c r="D289" s="4">
        <v>302.43899999999996</v>
      </c>
    </row>
    <row r="290" spans="1:4" x14ac:dyDescent="0.25">
      <c r="A290" s="55"/>
      <c r="B290" s="18">
        <v>288</v>
      </c>
      <c r="C290" s="2">
        <v>1288.7380000000001</v>
      </c>
      <c r="D290" s="4">
        <v>483.52299999999991</v>
      </c>
    </row>
    <row r="291" spans="1:4" x14ac:dyDescent="0.25">
      <c r="A291" s="55"/>
      <c r="B291" s="18">
        <v>289</v>
      </c>
      <c r="C291" s="2">
        <v>1344.3389999999999</v>
      </c>
      <c r="D291" s="4">
        <v>568.52199999999993</v>
      </c>
    </row>
    <row r="292" spans="1:4" x14ac:dyDescent="0.25">
      <c r="A292" s="55"/>
      <c r="B292" s="18">
        <v>290</v>
      </c>
      <c r="C292" s="2">
        <v>96.372000000000014</v>
      </c>
      <c r="D292" s="4">
        <v>0.18099999999999739</v>
      </c>
    </row>
    <row r="293" spans="1:4" x14ac:dyDescent="0.25">
      <c r="A293" s="55"/>
      <c r="B293" s="18">
        <v>291</v>
      </c>
      <c r="C293" s="2">
        <v>1525.92</v>
      </c>
      <c r="D293" s="4">
        <v>380.56700000000001</v>
      </c>
    </row>
    <row r="294" spans="1:4" x14ac:dyDescent="0.25">
      <c r="A294" s="55"/>
      <c r="B294" s="18">
        <v>292</v>
      </c>
      <c r="C294" s="2">
        <v>1436.028</v>
      </c>
      <c r="D294" s="4">
        <v>394.55200000000002</v>
      </c>
    </row>
    <row r="295" spans="1:4" x14ac:dyDescent="0.25">
      <c r="A295" s="55"/>
      <c r="B295" s="18">
        <v>293</v>
      </c>
      <c r="C295" s="2">
        <v>1514.557</v>
      </c>
      <c r="D295" s="4">
        <v>630.95500000000004</v>
      </c>
    </row>
    <row r="296" spans="1:4" x14ac:dyDescent="0.25">
      <c r="A296" s="55"/>
      <c r="B296" s="18">
        <v>294</v>
      </c>
      <c r="C296" s="2">
        <v>1596.932</v>
      </c>
      <c r="D296" s="4">
        <v>646.42100000000005</v>
      </c>
    </row>
    <row r="297" spans="1:4" x14ac:dyDescent="0.25">
      <c r="A297" s="55"/>
      <c r="B297" s="18">
        <v>295</v>
      </c>
      <c r="C297" s="2">
        <v>1452.3389999999999</v>
      </c>
      <c r="D297" s="4">
        <v>431.79300000000001</v>
      </c>
    </row>
    <row r="298" spans="1:4" x14ac:dyDescent="0.25">
      <c r="A298" s="55"/>
      <c r="B298" s="18">
        <v>296</v>
      </c>
      <c r="C298" s="2">
        <v>832.5</v>
      </c>
      <c r="D298" s="4">
        <v>722.04600000000005</v>
      </c>
    </row>
    <row r="299" spans="1:4" x14ac:dyDescent="0.25">
      <c r="A299" s="55"/>
      <c r="B299" s="18">
        <v>297</v>
      </c>
      <c r="C299" s="2">
        <v>1223.511</v>
      </c>
      <c r="D299" s="4">
        <v>366.80700000000002</v>
      </c>
    </row>
    <row r="300" spans="1:4" x14ac:dyDescent="0.25">
      <c r="A300" s="55"/>
      <c r="B300" s="18">
        <v>298</v>
      </c>
      <c r="C300" s="2">
        <v>1237.8989999999999</v>
      </c>
      <c r="D300" s="4">
        <v>393.48399999999992</v>
      </c>
    </row>
    <row r="301" spans="1:4" x14ac:dyDescent="0.25">
      <c r="A301" s="55"/>
      <c r="B301" s="18">
        <v>299</v>
      </c>
      <c r="C301" s="2">
        <v>615.70900000000006</v>
      </c>
      <c r="D301" s="4">
        <v>13.299999999999997</v>
      </c>
    </row>
    <row r="302" spans="1:4" x14ac:dyDescent="0.25">
      <c r="A302" s="55"/>
      <c r="B302" s="18">
        <v>300</v>
      </c>
      <c r="C302" s="2">
        <v>1416.9370000000001</v>
      </c>
      <c r="D302" s="4">
        <v>427.74200000000002</v>
      </c>
    </row>
    <row r="303" spans="1:4" x14ac:dyDescent="0.25">
      <c r="A303" s="55"/>
      <c r="B303" s="18">
        <v>301</v>
      </c>
      <c r="C303" s="2">
        <v>1504.4770000000001</v>
      </c>
      <c r="D303" s="4">
        <v>431.42999999999995</v>
      </c>
    </row>
    <row r="304" spans="1:4" x14ac:dyDescent="0.25">
      <c r="A304" s="55"/>
      <c r="B304" s="18">
        <v>302</v>
      </c>
      <c r="C304" s="2">
        <v>1289.595</v>
      </c>
      <c r="D304" s="4">
        <v>553.22699999999998</v>
      </c>
    </row>
    <row r="305" spans="1:4" x14ac:dyDescent="0.25">
      <c r="A305" s="55"/>
      <c r="B305" s="18">
        <v>303</v>
      </c>
      <c r="C305" s="2">
        <v>1554.116</v>
      </c>
      <c r="D305" s="4">
        <v>558.56700000000001</v>
      </c>
    </row>
    <row r="306" spans="1:4" x14ac:dyDescent="0.25">
      <c r="A306" s="55"/>
      <c r="B306" s="18">
        <v>304</v>
      </c>
      <c r="C306" s="2">
        <v>1442.6880000000001</v>
      </c>
      <c r="D306" s="4">
        <v>553.25700000000006</v>
      </c>
    </row>
    <row r="307" spans="1:4" x14ac:dyDescent="0.25">
      <c r="A307" s="55"/>
      <c r="B307" s="18">
        <v>305</v>
      </c>
      <c r="C307" s="2">
        <v>1494.616</v>
      </c>
      <c r="D307" s="4">
        <v>589.46199999999999</v>
      </c>
    </row>
    <row r="308" spans="1:4" x14ac:dyDescent="0.25">
      <c r="A308" s="55"/>
      <c r="B308" s="18">
        <v>306</v>
      </c>
      <c r="C308" s="2">
        <v>1606.8049999999998</v>
      </c>
      <c r="D308" s="4">
        <v>509.56600000000003</v>
      </c>
    </row>
    <row r="309" spans="1:4" x14ac:dyDescent="0.25">
      <c r="A309" s="55"/>
      <c r="B309" s="18">
        <v>307</v>
      </c>
      <c r="C309" s="2">
        <v>1302.8889999999999</v>
      </c>
      <c r="D309" s="4">
        <v>305.35000000000002</v>
      </c>
    </row>
    <row r="310" spans="1:4" x14ac:dyDescent="0.25">
      <c r="A310" s="55"/>
      <c r="B310" s="18">
        <v>308</v>
      </c>
      <c r="C310" s="2">
        <v>1230.664</v>
      </c>
      <c r="D310" s="4">
        <v>322.33299999999997</v>
      </c>
    </row>
    <row r="311" spans="1:4" x14ac:dyDescent="0.25">
      <c r="A311" s="55"/>
      <c r="B311" s="18">
        <v>309</v>
      </c>
      <c r="C311" s="2">
        <v>1258.3879999999999</v>
      </c>
      <c r="D311" s="4">
        <v>709.20500000000004</v>
      </c>
    </row>
    <row r="312" spans="1:4" x14ac:dyDescent="0.25">
      <c r="A312" s="55"/>
      <c r="B312" s="18">
        <v>310</v>
      </c>
      <c r="C312" s="2">
        <v>1201.5309999999999</v>
      </c>
      <c r="D312" s="4">
        <v>615.83800000000008</v>
      </c>
    </row>
    <row r="313" spans="1:4" x14ac:dyDescent="0.25">
      <c r="A313" s="55"/>
      <c r="B313" s="18">
        <v>311</v>
      </c>
      <c r="C313" s="2">
        <v>1250.5350000000001</v>
      </c>
      <c r="D313" s="4">
        <v>514.11699999999996</v>
      </c>
    </row>
    <row r="314" spans="1:4" x14ac:dyDescent="0.25">
      <c r="A314" s="55"/>
      <c r="B314" s="18">
        <v>312</v>
      </c>
      <c r="C314" s="2">
        <v>1209.672</v>
      </c>
      <c r="D314" s="4">
        <v>354.75900000000001</v>
      </c>
    </row>
    <row r="315" spans="1:4" x14ac:dyDescent="0.25">
      <c r="A315" s="55"/>
      <c r="B315" s="18">
        <v>313</v>
      </c>
      <c r="C315" s="2">
        <v>1131.4920000000002</v>
      </c>
      <c r="D315" s="4">
        <v>302.61099999999999</v>
      </c>
    </row>
    <row r="316" spans="1:4" x14ac:dyDescent="0.25">
      <c r="A316" s="55"/>
      <c r="B316" s="18">
        <v>314</v>
      </c>
      <c r="C316" s="2">
        <v>1307.615</v>
      </c>
      <c r="D316" s="4">
        <v>293.24099999999999</v>
      </c>
    </row>
    <row r="317" spans="1:4" x14ac:dyDescent="0.25">
      <c r="A317" s="55"/>
      <c r="B317" s="18">
        <v>315</v>
      </c>
      <c r="C317" s="2">
        <v>1186.01</v>
      </c>
      <c r="D317" s="4">
        <v>263.25400000000002</v>
      </c>
    </row>
    <row r="318" spans="1:4" x14ac:dyDescent="0.25">
      <c r="A318" s="55"/>
      <c r="B318" s="18">
        <v>316</v>
      </c>
      <c r="C318" s="2">
        <v>1065.289</v>
      </c>
      <c r="D318" s="4">
        <v>349.41</v>
      </c>
    </row>
    <row r="319" spans="1:4" x14ac:dyDescent="0.25">
      <c r="A319" s="55"/>
      <c r="B319" s="18">
        <v>317</v>
      </c>
      <c r="C319" s="2">
        <v>689.45399999999995</v>
      </c>
      <c r="D319" s="4">
        <v>6.4779999999999944</v>
      </c>
    </row>
    <row r="320" spans="1:4" x14ac:dyDescent="0.25">
      <c r="A320" s="55"/>
      <c r="B320" s="18">
        <v>318</v>
      </c>
      <c r="C320" s="2">
        <v>197.28899999999999</v>
      </c>
      <c r="D320" s="4">
        <v>1.4080000000000013</v>
      </c>
    </row>
    <row r="321" spans="1:4" x14ac:dyDescent="0.25">
      <c r="A321" s="55"/>
      <c r="B321" s="18">
        <v>319</v>
      </c>
      <c r="C321" s="2">
        <v>1423.2380000000001</v>
      </c>
      <c r="D321" s="4">
        <v>458.10699999999997</v>
      </c>
    </row>
    <row r="322" spans="1:4" x14ac:dyDescent="0.25">
      <c r="A322" s="55"/>
      <c r="B322" s="18">
        <v>320</v>
      </c>
      <c r="C322" s="2">
        <v>1325.6499999999999</v>
      </c>
      <c r="D322" s="4">
        <v>455.62199999999996</v>
      </c>
    </row>
    <row r="323" spans="1:4" x14ac:dyDescent="0.25">
      <c r="A323" s="55"/>
      <c r="B323" s="18">
        <v>321</v>
      </c>
      <c r="C323" s="2">
        <v>615.255</v>
      </c>
      <c r="D323" s="4">
        <v>25.213999999999999</v>
      </c>
    </row>
    <row r="324" spans="1:4" x14ac:dyDescent="0.25">
      <c r="A324" s="55"/>
      <c r="B324" s="18">
        <v>322</v>
      </c>
      <c r="C324" s="2">
        <v>1249</v>
      </c>
      <c r="D324" s="4">
        <v>511.09499999999997</v>
      </c>
    </row>
    <row r="325" spans="1:4" x14ac:dyDescent="0.25">
      <c r="A325" s="55"/>
      <c r="B325" s="18">
        <v>323</v>
      </c>
      <c r="C325" s="2">
        <v>1220.1870000000001</v>
      </c>
      <c r="D325" s="4">
        <v>524.029</v>
      </c>
    </row>
    <row r="326" spans="1:4" x14ac:dyDescent="0.25">
      <c r="A326" s="55"/>
      <c r="B326" s="18">
        <v>324</v>
      </c>
      <c r="C326" s="2">
        <v>1589.5629999999999</v>
      </c>
      <c r="D326" s="4">
        <v>588.471</v>
      </c>
    </row>
    <row r="327" spans="1:4" x14ac:dyDescent="0.25">
      <c r="A327" s="55"/>
      <c r="B327" s="18">
        <v>325</v>
      </c>
      <c r="C327" s="2">
        <v>1311.3799999999999</v>
      </c>
      <c r="D327" s="4">
        <v>487.53699999999998</v>
      </c>
    </row>
    <row r="328" spans="1:4" x14ac:dyDescent="0.25">
      <c r="A328" s="55"/>
      <c r="B328" s="18">
        <v>326</v>
      </c>
      <c r="C328" s="2">
        <v>1212.1229999999998</v>
      </c>
      <c r="D328" s="4">
        <v>481.12300000000005</v>
      </c>
    </row>
    <row r="329" spans="1:4" x14ac:dyDescent="0.25">
      <c r="A329" s="55"/>
      <c r="B329" s="18">
        <v>327</v>
      </c>
      <c r="C329" s="2">
        <v>1075.5050000000001</v>
      </c>
      <c r="D329" s="4">
        <v>493.82900000000006</v>
      </c>
    </row>
    <row r="330" spans="1:4" x14ac:dyDescent="0.25">
      <c r="A330" s="55"/>
      <c r="B330" s="18">
        <v>328</v>
      </c>
      <c r="C330" s="2">
        <v>153.70400000000001</v>
      </c>
      <c r="D330" s="4">
        <v>16.466999999999985</v>
      </c>
    </row>
    <row r="331" spans="1:4" x14ac:dyDescent="0.25">
      <c r="A331" s="55"/>
      <c r="B331" s="18">
        <v>329</v>
      </c>
      <c r="C331" s="2">
        <v>1461.8920000000001</v>
      </c>
      <c r="D331" s="4">
        <v>366.08</v>
      </c>
    </row>
    <row r="332" spans="1:4" x14ac:dyDescent="0.25">
      <c r="A332" s="55"/>
      <c r="B332" s="18">
        <v>330</v>
      </c>
      <c r="C332" s="2">
        <v>1291.116</v>
      </c>
      <c r="D332" s="4">
        <v>347.63100000000003</v>
      </c>
    </row>
    <row r="333" spans="1:4" x14ac:dyDescent="0.25">
      <c r="A333" s="55"/>
      <c r="B333" s="18">
        <v>331</v>
      </c>
      <c r="C333" s="2">
        <v>1293.2670000000001</v>
      </c>
      <c r="D333" s="4">
        <v>638.50399999999991</v>
      </c>
    </row>
    <row r="334" spans="1:4" x14ac:dyDescent="0.25">
      <c r="A334" s="55"/>
      <c r="B334" s="18">
        <v>332</v>
      </c>
      <c r="C334" s="2">
        <v>1676.2629999999999</v>
      </c>
      <c r="D334" s="4">
        <v>506.52799999999996</v>
      </c>
    </row>
    <row r="335" spans="1:4" x14ac:dyDescent="0.25">
      <c r="A335" s="55"/>
      <c r="B335" s="18">
        <v>333</v>
      </c>
      <c r="C335" s="2">
        <v>944.70199999999988</v>
      </c>
      <c r="D335" s="4">
        <v>608.48800000000006</v>
      </c>
    </row>
    <row r="336" spans="1:4" x14ac:dyDescent="0.25">
      <c r="A336" s="55"/>
      <c r="B336" s="18">
        <v>334</v>
      </c>
      <c r="C336" s="2">
        <v>1214.296</v>
      </c>
      <c r="D336" s="4">
        <v>625.37900000000002</v>
      </c>
    </row>
    <row r="337" spans="1:4" x14ac:dyDescent="0.25">
      <c r="A337" s="55"/>
      <c r="B337" s="18">
        <v>335</v>
      </c>
      <c r="C337" s="2">
        <v>808.41699999999992</v>
      </c>
      <c r="D337" s="4">
        <v>388.83699999999999</v>
      </c>
    </row>
    <row r="338" spans="1:4" x14ac:dyDescent="0.25">
      <c r="A338" s="55"/>
      <c r="B338" s="18">
        <v>336</v>
      </c>
      <c r="C338" s="2">
        <v>168.733</v>
      </c>
      <c r="D338" s="4">
        <v>3.8470000000000084</v>
      </c>
    </row>
    <row r="339" spans="1:4" x14ac:dyDescent="0.25">
      <c r="A339" s="55"/>
      <c r="B339" s="18">
        <v>337</v>
      </c>
      <c r="C339" s="2">
        <v>1502.9779999999998</v>
      </c>
      <c r="D339" s="4">
        <v>501.95899999999995</v>
      </c>
    </row>
    <row r="340" spans="1:4" x14ac:dyDescent="0.25">
      <c r="A340" s="55"/>
      <c r="B340" s="18">
        <v>338</v>
      </c>
      <c r="C340" s="2">
        <v>1331.64</v>
      </c>
      <c r="D340" s="4">
        <v>517.86799999999994</v>
      </c>
    </row>
    <row r="341" spans="1:4" x14ac:dyDescent="0.25">
      <c r="A341" s="55"/>
      <c r="B341" s="18">
        <v>339</v>
      </c>
      <c r="C341" s="2">
        <v>1549.1010000000001</v>
      </c>
      <c r="D341" s="4">
        <v>468.15099999999995</v>
      </c>
    </row>
    <row r="342" spans="1:4" x14ac:dyDescent="0.25">
      <c r="A342" s="55"/>
      <c r="B342" s="18">
        <v>340</v>
      </c>
      <c r="C342" s="2">
        <v>1574.345</v>
      </c>
      <c r="D342" s="4">
        <v>550.24199999999996</v>
      </c>
    </row>
    <row r="343" spans="1:4" x14ac:dyDescent="0.25">
      <c r="A343" s="55"/>
      <c r="B343" s="18">
        <v>341</v>
      </c>
      <c r="C343" s="2">
        <v>1306.6819999999998</v>
      </c>
      <c r="D343" s="4">
        <v>519.25199999999995</v>
      </c>
    </row>
    <row r="344" spans="1:4" x14ac:dyDescent="0.25">
      <c r="A344" s="55"/>
      <c r="B344" s="18">
        <v>342</v>
      </c>
      <c r="C344" s="2">
        <v>1204.3609999999999</v>
      </c>
      <c r="D344" s="4">
        <v>307.827</v>
      </c>
    </row>
    <row r="345" spans="1:4" x14ac:dyDescent="0.25">
      <c r="A345" s="55"/>
      <c r="B345" s="18">
        <v>343</v>
      </c>
      <c r="C345" s="2">
        <v>65.938999999999965</v>
      </c>
      <c r="D345" s="4">
        <v>2.0799999999999983</v>
      </c>
    </row>
    <row r="346" spans="1:4" x14ac:dyDescent="0.25">
      <c r="A346" s="55"/>
      <c r="B346" s="18">
        <v>344</v>
      </c>
      <c r="C346" s="2">
        <v>1118.462</v>
      </c>
      <c r="D346" s="4">
        <v>641.05000000000007</v>
      </c>
    </row>
    <row r="347" spans="1:4" x14ac:dyDescent="0.25">
      <c r="A347" s="55"/>
      <c r="B347" s="18">
        <v>345</v>
      </c>
      <c r="C347" s="2">
        <v>190.67099999999999</v>
      </c>
      <c r="D347" s="4">
        <v>6.8589999999999947</v>
      </c>
    </row>
    <row r="348" spans="1:4" x14ac:dyDescent="0.25">
      <c r="A348" s="55"/>
      <c r="B348" s="18">
        <v>346</v>
      </c>
      <c r="C348" s="2">
        <v>300.77799999999996</v>
      </c>
      <c r="D348" s="4">
        <v>3.4239999999999924</v>
      </c>
    </row>
    <row r="349" spans="1:4" x14ac:dyDescent="0.25">
      <c r="A349" s="55"/>
      <c r="B349" s="18">
        <v>347</v>
      </c>
      <c r="C349" s="2">
        <v>1449.4349999999999</v>
      </c>
      <c r="D349" s="4">
        <v>634.41300000000001</v>
      </c>
    </row>
    <row r="350" spans="1:4" x14ac:dyDescent="0.25">
      <c r="A350" s="55"/>
      <c r="B350" s="18">
        <v>348</v>
      </c>
      <c r="C350" s="2">
        <v>1179.577</v>
      </c>
      <c r="D350" s="4">
        <v>629.11099999999999</v>
      </c>
    </row>
    <row r="351" spans="1:4" x14ac:dyDescent="0.25">
      <c r="A351" s="55"/>
      <c r="B351" s="18">
        <v>349</v>
      </c>
      <c r="C351" s="2">
        <v>1296.5650000000001</v>
      </c>
      <c r="D351" s="4">
        <v>610.91200000000003</v>
      </c>
    </row>
    <row r="352" spans="1:4" x14ac:dyDescent="0.25">
      <c r="A352" s="55"/>
      <c r="B352" s="18">
        <v>350</v>
      </c>
      <c r="C352" s="2">
        <v>867.19800000000009</v>
      </c>
      <c r="D352" s="4">
        <v>674.50599999999997</v>
      </c>
    </row>
    <row r="353" spans="1:4" x14ac:dyDescent="0.25">
      <c r="A353" s="55"/>
      <c r="B353" s="18">
        <v>351</v>
      </c>
      <c r="C353" s="2">
        <v>106.88399999999996</v>
      </c>
      <c r="D353" s="4">
        <v>2.5339999999999918</v>
      </c>
    </row>
    <row r="354" spans="1:4" x14ac:dyDescent="0.25">
      <c r="A354" s="55"/>
      <c r="B354" s="18">
        <v>352</v>
      </c>
      <c r="C354" s="2">
        <v>1204.4750000000001</v>
      </c>
      <c r="D354" s="4">
        <v>692.09699999999998</v>
      </c>
    </row>
    <row r="355" spans="1:4" x14ac:dyDescent="0.25">
      <c r="A355" s="55"/>
      <c r="B355" s="18">
        <v>353</v>
      </c>
      <c r="C355" s="2">
        <v>1052.8679999999999</v>
      </c>
      <c r="D355" s="4">
        <v>532.75</v>
      </c>
    </row>
    <row r="356" spans="1:4" x14ac:dyDescent="0.25">
      <c r="A356" s="55"/>
      <c r="B356" s="18">
        <v>354</v>
      </c>
      <c r="C356" s="2">
        <v>684.62400000000002</v>
      </c>
      <c r="D356" s="4">
        <v>21.77600000000001</v>
      </c>
    </row>
    <row r="357" spans="1:4" x14ac:dyDescent="0.25">
      <c r="A357" s="55"/>
      <c r="B357" s="18">
        <v>355</v>
      </c>
      <c r="C357" s="2">
        <v>1309.7080000000001</v>
      </c>
      <c r="D357" s="4">
        <v>410.99200000000002</v>
      </c>
    </row>
    <row r="358" spans="1:4" x14ac:dyDescent="0.25">
      <c r="A358" s="55"/>
      <c r="B358" s="18">
        <v>356</v>
      </c>
      <c r="C358" s="2">
        <v>1219.848</v>
      </c>
      <c r="D358" s="4">
        <v>418.19799999999998</v>
      </c>
    </row>
    <row r="359" spans="1:4" x14ac:dyDescent="0.25">
      <c r="A359" s="55"/>
      <c r="B359" s="18">
        <v>357</v>
      </c>
      <c r="C359" s="2">
        <v>1048.1110000000001</v>
      </c>
      <c r="D359" s="4">
        <v>586.51900000000001</v>
      </c>
    </row>
    <row r="360" spans="1:4" x14ac:dyDescent="0.25">
      <c r="A360" s="55"/>
      <c r="B360" s="18">
        <v>358</v>
      </c>
      <c r="C360" s="2">
        <v>1328.2739999999999</v>
      </c>
      <c r="D360" s="4">
        <v>262.71100000000001</v>
      </c>
    </row>
    <row r="361" spans="1:4" x14ac:dyDescent="0.25">
      <c r="A361" s="55"/>
      <c r="B361" s="18">
        <v>359</v>
      </c>
      <c r="C361" s="2">
        <v>1395.846</v>
      </c>
      <c r="D361" s="4">
        <v>296.19600000000003</v>
      </c>
    </row>
    <row r="362" spans="1:4" x14ac:dyDescent="0.25">
      <c r="A362" s="55"/>
      <c r="B362" s="18">
        <v>360</v>
      </c>
      <c r="C362" s="2">
        <v>975.64699999999993</v>
      </c>
      <c r="D362" s="4">
        <v>637.18499999999995</v>
      </c>
    </row>
    <row r="363" spans="1:4" x14ac:dyDescent="0.25">
      <c r="A363" s="55"/>
      <c r="B363" s="18">
        <v>361</v>
      </c>
      <c r="C363" s="2">
        <v>1446.5909999999999</v>
      </c>
      <c r="D363" s="4">
        <v>510.18799999999999</v>
      </c>
    </row>
    <row r="364" spans="1:4" x14ac:dyDescent="0.25">
      <c r="A364" s="55"/>
      <c r="B364" s="18">
        <v>362</v>
      </c>
      <c r="C364" s="2">
        <v>1267.2819999999999</v>
      </c>
      <c r="D364" s="4">
        <v>448.75900000000001</v>
      </c>
    </row>
    <row r="365" spans="1:4" x14ac:dyDescent="0.25">
      <c r="A365" s="55"/>
      <c r="B365" s="18">
        <v>363</v>
      </c>
      <c r="C365" s="2">
        <v>773.54</v>
      </c>
      <c r="D365" s="4">
        <v>105.53400000000002</v>
      </c>
    </row>
    <row r="366" spans="1:4" x14ac:dyDescent="0.25">
      <c r="A366" s="55"/>
      <c r="B366" s="18">
        <v>364</v>
      </c>
      <c r="C366" s="2">
        <v>1248.9180000000001</v>
      </c>
      <c r="D366" s="4">
        <v>538.86699999999996</v>
      </c>
    </row>
    <row r="367" spans="1:4" x14ac:dyDescent="0.25">
      <c r="A367" s="55"/>
      <c r="B367" s="18">
        <v>365</v>
      </c>
      <c r="C367" s="2">
        <v>1110.5070000000001</v>
      </c>
      <c r="D367" s="4">
        <v>516.23800000000006</v>
      </c>
    </row>
    <row r="368" spans="1:4" x14ac:dyDescent="0.25">
      <c r="A368" s="55"/>
      <c r="B368" s="18">
        <v>366</v>
      </c>
      <c r="C368" s="2">
        <v>774.26599999999996</v>
      </c>
      <c r="D368" s="4">
        <v>14.302999999999997</v>
      </c>
    </row>
    <row r="369" spans="1:4" x14ac:dyDescent="0.25">
      <c r="A369" s="55"/>
      <c r="B369" s="18">
        <v>367</v>
      </c>
      <c r="C369" s="2">
        <v>1099.4949999999999</v>
      </c>
      <c r="D369" s="4">
        <v>497.38900000000001</v>
      </c>
    </row>
    <row r="370" spans="1:4" x14ac:dyDescent="0.25">
      <c r="A370" s="55"/>
      <c r="B370" s="18">
        <v>368</v>
      </c>
      <c r="C370" s="2">
        <v>1209.9719999999998</v>
      </c>
      <c r="D370" s="4">
        <v>510.68500000000006</v>
      </c>
    </row>
    <row r="371" spans="1:4" x14ac:dyDescent="0.25">
      <c r="A371" s="55"/>
      <c r="B371" s="18">
        <v>369</v>
      </c>
      <c r="C371" s="2">
        <v>1121.3050000000001</v>
      </c>
      <c r="D371" s="4">
        <v>371.45500000000004</v>
      </c>
    </row>
    <row r="372" spans="1:4" x14ac:dyDescent="0.25">
      <c r="A372" s="55"/>
      <c r="B372" s="18">
        <v>370</v>
      </c>
      <c r="C372" s="2">
        <v>668.82100000000003</v>
      </c>
      <c r="D372" s="4">
        <v>631.99399999999991</v>
      </c>
    </row>
    <row r="373" spans="1:4" x14ac:dyDescent="0.25">
      <c r="A373" s="56"/>
      <c r="B373" s="19">
        <v>371</v>
      </c>
      <c r="C373" s="7">
        <v>134.435</v>
      </c>
      <c r="D373" s="13">
        <v>10.650000000000006</v>
      </c>
    </row>
  </sheetData>
  <mergeCells count="4">
    <mergeCell ref="A3:A109"/>
    <mergeCell ref="A110:A221"/>
    <mergeCell ref="A222:A373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38B7-5301-4B46-B926-2BAA080987FD}">
  <dimension ref="A1:L28"/>
  <sheetViews>
    <sheetView workbookViewId="0">
      <selection activeCell="M36" sqref="M36"/>
    </sheetView>
  </sheetViews>
  <sheetFormatPr defaultRowHeight="15" x14ac:dyDescent="0.25"/>
  <cols>
    <col min="2" max="2" width="10.28515625" bestFit="1" customWidth="1"/>
    <col min="11" max="11" width="14.42578125" customWidth="1"/>
    <col min="12" max="12" width="15.140625" customWidth="1"/>
  </cols>
  <sheetData>
    <row r="1" spans="1:12" x14ac:dyDescent="0.25">
      <c r="A1" s="57" t="s">
        <v>17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9"/>
    </row>
    <row r="2" spans="1:12" x14ac:dyDescent="0.25">
      <c r="A2" s="54" t="s">
        <v>1</v>
      </c>
      <c r="B2" s="54" t="s">
        <v>13</v>
      </c>
      <c r="C2" s="57" t="s">
        <v>14</v>
      </c>
      <c r="D2" s="58"/>
      <c r="E2" s="58"/>
      <c r="F2" s="58"/>
      <c r="G2" s="58"/>
      <c r="H2" s="58"/>
      <c r="I2" s="58"/>
      <c r="J2" s="59"/>
      <c r="K2" s="60" t="s">
        <v>15</v>
      </c>
      <c r="L2" s="61"/>
    </row>
    <row r="3" spans="1:12" x14ac:dyDescent="0.25">
      <c r="A3" s="55"/>
      <c r="B3" s="55"/>
      <c r="C3" s="58" t="s">
        <v>16</v>
      </c>
      <c r="D3" s="58"/>
      <c r="E3" s="58"/>
      <c r="F3" s="58"/>
      <c r="G3" s="58" t="s">
        <v>6</v>
      </c>
      <c r="H3" s="58"/>
      <c r="I3" s="58"/>
      <c r="J3" s="58"/>
      <c r="K3" s="62"/>
      <c r="L3" s="63"/>
    </row>
    <row r="4" spans="1:12" x14ac:dyDescent="0.25">
      <c r="A4" s="56"/>
      <c r="B4" s="56"/>
      <c r="C4" s="21">
        <v>1</v>
      </c>
      <c r="D4" s="21">
        <v>2</v>
      </c>
      <c r="E4" s="21">
        <v>3</v>
      </c>
      <c r="F4" s="22" t="s">
        <v>8</v>
      </c>
      <c r="G4" s="20">
        <v>1</v>
      </c>
      <c r="H4" s="21">
        <v>2</v>
      </c>
      <c r="I4" s="21">
        <v>3</v>
      </c>
      <c r="J4" s="22" t="s">
        <v>8</v>
      </c>
      <c r="K4" s="23" t="s">
        <v>3</v>
      </c>
      <c r="L4" s="23" t="s">
        <v>4</v>
      </c>
    </row>
    <row r="5" spans="1:12" x14ac:dyDescent="0.25">
      <c r="A5" s="54">
        <v>1</v>
      </c>
      <c r="B5" s="20" t="s">
        <v>7</v>
      </c>
      <c r="C5" s="5">
        <v>135</v>
      </c>
      <c r="D5" s="6">
        <v>130</v>
      </c>
      <c r="E5" s="6">
        <v>129</v>
      </c>
      <c r="F5" s="22">
        <f>AVERAGE(C5:E5)</f>
        <v>131.33333333333334</v>
      </c>
      <c r="G5" s="5">
        <f>C5/F$5</f>
        <v>1.0279187817258884</v>
      </c>
      <c r="H5" s="6">
        <f t="shared" ref="H5:I5" si="0">D5/G$5</f>
        <v>126.46913580246913</v>
      </c>
      <c r="I5" s="6">
        <f t="shared" si="0"/>
        <v>1.0200117141741507</v>
      </c>
      <c r="J5" s="22">
        <f>AVERAGE(G5:I5)</f>
        <v>42.839022099456393</v>
      </c>
      <c r="K5" s="26">
        <v>100</v>
      </c>
      <c r="L5" s="18">
        <v>0</v>
      </c>
    </row>
    <row r="6" spans="1:12" x14ac:dyDescent="0.25">
      <c r="A6" s="55"/>
      <c r="B6" s="1">
        <v>8</v>
      </c>
      <c r="C6" s="2">
        <v>103</v>
      </c>
      <c r="D6">
        <v>126</v>
      </c>
      <c r="E6">
        <v>122</v>
      </c>
      <c r="F6" s="3">
        <f t="shared" ref="F6:F28" si="1">AVERAGE(C6:E6)</f>
        <v>117</v>
      </c>
      <c r="G6" s="2">
        <f t="shared" ref="G6:G28" si="2">C6/F$5</f>
        <v>0.78426395939086291</v>
      </c>
      <c r="H6">
        <f t="shared" ref="H6:H28" si="3">D6/G$5</f>
        <v>122.57777777777777</v>
      </c>
      <c r="I6">
        <f t="shared" ref="I6:I28" si="4">E6/H$5</f>
        <v>0.96466224131198763</v>
      </c>
      <c r="J6" s="3">
        <f t="shared" ref="J6:J28" si="5">AVERAGE(G6:I6)</f>
        <v>41.442234659493536</v>
      </c>
      <c r="K6" s="26">
        <v>95.9</v>
      </c>
      <c r="L6" s="28">
        <v>4.1399999999999997</v>
      </c>
    </row>
    <row r="7" spans="1:12" x14ac:dyDescent="0.25">
      <c r="A7" s="55"/>
      <c r="B7" s="1">
        <v>16</v>
      </c>
      <c r="C7" s="2">
        <v>119</v>
      </c>
      <c r="D7">
        <v>101</v>
      </c>
      <c r="E7">
        <v>112</v>
      </c>
      <c r="F7" s="3">
        <f t="shared" si="1"/>
        <v>110.66666666666667</v>
      </c>
      <c r="G7" s="2">
        <f t="shared" si="2"/>
        <v>0.90609137055837552</v>
      </c>
      <c r="H7">
        <f t="shared" si="3"/>
        <v>98.256790123456781</v>
      </c>
      <c r="I7">
        <f t="shared" si="4"/>
        <v>0.88559156579461151</v>
      </c>
      <c r="J7" s="3">
        <f t="shared" si="5"/>
        <v>33.349491019936586</v>
      </c>
      <c r="K7" s="26">
        <v>85.2</v>
      </c>
      <c r="L7" s="28">
        <v>14.8</v>
      </c>
    </row>
    <row r="8" spans="1:12" x14ac:dyDescent="0.25">
      <c r="A8" s="55"/>
      <c r="B8" s="1">
        <v>32</v>
      </c>
      <c r="C8" s="2">
        <v>83</v>
      </c>
      <c r="D8">
        <v>94</v>
      </c>
      <c r="E8">
        <v>78</v>
      </c>
      <c r="F8" s="3">
        <f t="shared" si="1"/>
        <v>85</v>
      </c>
      <c r="G8" s="2">
        <f t="shared" si="2"/>
        <v>0.63197969543147203</v>
      </c>
      <c r="H8">
        <f t="shared" si="3"/>
        <v>91.446913580246914</v>
      </c>
      <c r="I8">
        <f t="shared" si="4"/>
        <v>0.61675126903553301</v>
      </c>
      <c r="J8" s="3">
        <f t="shared" si="5"/>
        <v>30.898548181571304</v>
      </c>
      <c r="K8" s="26">
        <v>70.599999999999994</v>
      </c>
      <c r="L8" s="28">
        <v>29.4</v>
      </c>
    </row>
    <row r="9" spans="1:12" x14ac:dyDescent="0.25">
      <c r="A9" s="55"/>
      <c r="B9" s="1">
        <v>46</v>
      </c>
      <c r="C9" s="2">
        <v>49</v>
      </c>
      <c r="D9">
        <v>44</v>
      </c>
      <c r="E9">
        <v>39</v>
      </c>
      <c r="F9" s="3">
        <f t="shared" si="1"/>
        <v>44</v>
      </c>
      <c r="G9" s="2">
        <f t="shared" si="2"/>
        <v>0.37309644670050757</v>
      </c>
      <c r="H9">
        <f t="shared" si="3"/>
        <v>42.804938271604939</v>
      </c>
      <c r="I9">
        <f t="shared" si="4"/>
        <v>0.30837563451776651</v>
      </c>
      <c r="J9" s="3">
        <f t="shared" si="5"/>
        <v>14.495470117607738</v>
      </c>
      <c r="K9" s="26">
        <v>51.5</v>
      </c>
      <c r="L9" s="28">
        <v>48.5</v>
      </c>
    </row>
    <row r="10" spans="1:12" x14ac:dyDescent="0.25">
      <c r="A10" s="55"/>
      <c r="B10" s="1">
        <v>64</v>
      </c>
      <c r="C10" s="2">
        <v>12</v>
      </c>
      <c r="D10">
        <v>15</v>
      </c>
      <c r="E10">
        <v>9</v>
      </c>
      <c r="F10" s="3">
        <f t="shared" si="1"/>
        <v>12</v>
      </c>
      <c r="G10" s="2">
        <f t="shared" si="2"/>
        <v>9.1370558375634514E-2</v>
      </c>
      <c r="H10">
        <f t="shared" si="3"/>
        <v>14.592592592592592</v>
      </c>
      <c r="I10">
        <f t="shared" si="4"/>
        <v>7.1163607965638434E-2</v>
      </c>
      <c r="J10" s="3">
        <f t="shared" si="5"/>
        <v>4.9183755863112886</v>
      </c>
      <c r="K10" s="26">
        <v>39.5</v>
      </c>
      <c r="L10" s="28">
        <v>60.5</v>
      </c>
    </row>
    <row r="11" spans="1:12" x14ac:dyDescent="0.25">
      <c r="A11" s="55"/>
      <c r="B11" s="1">
        <v>128</v>
      </c>
      <c r="C11" s="2">
        <v>8</v>
      </c>
      <c r="D11">
        <v>9</v>
      </c>
      <c r="E11">
        <v>3</v>
      </c>
      <c r="F11" s="3">
        <f t="shared" si="1"/>
        <v>6.666666666666667</v>
      </c>
      <c r="G11" s="2">
        <f t="shared" si="2"/>
        <v>6.091370558375634E-2</v>
      </c>
      <c r="H11">
        <f t="shared" si="3"/>
        <v>8.7555555555555546</v>
      </c>
      <c r="I11">
        <f t="shared" si="4"/>
        <v>2.3721202655212808E-2</v>
      </c>
      <c r="J11" s="3">
        <f t="shared" si="5"/>
        <v>2.9467301545981748</v>
      </c>
      <c r="K11" s="26">
        <v>13.7</v>
      </c>
      <c r="L11" s="28">
        <v>86.3</v>
      </c>
    </row>
    <row r="12" spans="1:12" x14ac:dyDescent="0.25">
      <c r="A12" s="56"/>
      <c r="B12" s="24">
        <v>256</v>
      </c>
      <c r="C12" s="7">
        <v>2</v>
      </c>
      <c r="D12" s="8">
        <v>0</v>
      </c>
      <c r="E12" s="8">
        <v>0</v>
      </c>
      <c r="F12" s="25">
        <f t="shared" si="1"/>
        <v>0.66666666666666663</v>
      </c>
      <c r="G12" s="7">
        <f t="shared" si="2"/>
        <v>1.5228426395939085E-2</v>
      </c>
      <c r="H12" s="8">
        <f t="shared" si="3"/>
        <v>0</v>
      </c>
      <c r="I12" s="8">
        <f t="shared" si="4"/>
        <v>0</v>
      </c>
      <c r="J12" s="25">
        <f t="shared" si="5"/>
        <v>5.076142131979695E-3</v>
      </c>
      <c r="K12" s="16">
        <v>8.08</v>
      </c>
      <c r="L12" s="29">
        <v>91.9</v>
      </c>
    </row>
    <row r="13" spans="1:12" x14ac:dyDescent="0.25">
      <c r="A13" s="54">
        <v>2</v>
      </c>
      <c r="B13" s="20" t="s">
        <v>7</v>
      </c>
      <c r="C13" s="5">
        <v>134</v>
      </c>
      <c r="D13" s="6">
        <v>123</v>
      </c>
      <c r="E13" s="6">
        <v>139</v>
      </c>
      <c r="F13" s="22">
        <f t="shared" si="1"/>
        <v>132</v>
      </c>
      <c r="G13" s="5">
        <f t="shared" si="2"/>
        <v>1.0203045685279186</v>
      </c>
      <c r="H13" s="6">
        <f t="shared" si="3"/>
        <v>119.65925925925926</v>
      </c>
      <c r="I13" s="6">
        <f t="shared" si="4"/>
        <v>1.0990823896915269</v>
      </c>
      <c r="J13" s="22">
        <f t="shared" si="5"/>
        <v>40.592882072492905</v>
      </c>
      <c r="K13" s="27">
        <v>100</v>
      </c>
      <c r="L13" s="30">
        <v>0</v>
      </c>
    </row>
    <row r="14" spans="1:12" x14ac:dyDescent="0.25">
      <c r="A14" s="55"/>
      <c r="B14" s="1">
        <v>8</v>
      </c>
      <c r="C14" s="2">
        <v>133</v>
      </c>
      <c r="D14">
        <v>116</v>
      </c>
      <c r="E14">
        <v>118</v>
      </c>
      <c r="F14" s="3">
        <f t="shared" si="1"/>
        <v>122.33333333333333</v>
      </c>
      <c r="G14" s="2">
        <f t="shared" si="2"/>
        <v>1.0126903553299491</v>
      </c>
      <c r="H14">
        <f t="shared" si="3"/>
        <v>112.84938271604938</v>
      </c>
      <c r="I14">
        <f t="shared" si="4"/>
        <v>0.93303397110503716</v>
      </c>
      <c r="J14" s="3">
        <f t="shared" si="5"/>
        <v>38.26503568082812</v>
      </c>
      <c r="K14" s="26">
        <v>96.1</v>
      </c>
      <c r="L14" s="28">
        <v>3.94</v>
      </c>
    </row>
    <row r="15" spans="1:12" x14ac:dyDescent="0.25">
      <c r="A15" s="55"/>
      <c r="B15" s="1">
        <v>16</v>
      </c>
      <c r="C15" s="2">
        <v>111</v>
      </c>
      <c r="D15">
        <v>97</v>
      </c>
      <c r="E15">
        <v>84</v>
      </c>
      <c r="F15" s="3">
        <f t="shared" si="1"/>
        <v>97.333333333333329</v>
      </c>
      <c r="G15" s="2">
        <f t="shared" si="2"/>
        <v>0.84517766497461921</v>
      </c>
      <c r="H15">
        <f t="shared" si="3"/>
        <v>94.365432098765424</v>
      </c>
      <c r="I15">
        <f t="shared" si="4"/>
        <v>0.66419367434595866</v>
      </c>
      <c r="J15" s="3">
        <f t="shared" si="5"/>
        <v>31.958267812695329</v>
      </c>
      <c r="K15" s="26">
        <v>87.5</v>
      </c>
      <c r="L15" s="28">
        <v>12.5</v>
      </c>
    </row>
    <row r="16" spans="1:12" x14ac:dyDescent="0.25">
      <c r="A16" s="55"/>
      <c r="B16" s="1">
        <v>32</v>
      </c>
      <c r="C16" s="2">
        <v>67</v>
      </c>
      <c r="D16">
        <v>72</v>
      </c>
      <c r="E16">
        <v>74</v>
      </c>
      <c r="F16" s="3">
        <f t="shared" si="1"/>
        <v>71</v>
      </c>
      <c r="G16" s="2">
        <f t="shared" si="2"/>
        <v>0.51015228426395931</v>
      </c>
      <c r="H16">
        <f t="shared" si="3"/>
        <v>70.044444444444437</v>
      </c>
      <c r="I16">
        <f t="shared" si="4"/>
        <v>0.58512299882858265</v>
      </c>
      <c r="J16" s="3">
        <f t="shared" si="5"/>
        <v>23.713239909178991</v>
      </c>
      <c r="K16" s="26">
        <v>74.599999999999994</v>
      </c>
      <c r="L16" s="28">
        <v>25.4</v>
      </c>
    </row>
    <row r="17" spans="1:12" x14ac:dyDescent="0.25">
      <c r="A17" s="55"/>
      <c r="B17" s="1">
        <v>46</v>
      </c>
      <c r="C17" s="2">
        <v>33</v>
      </c>
      <c r="D17">
        <v>26</v>
      </c>
      <c r="E17">
        <v>34</v>
      </c>
      <c r="F17" s="3">
        <f t="shared" si="1"/>
        <v>31</v>
      </c>
      <c r="G17" s="2">
        <f t="shared" si="2"/>
        <v>0.2512690355329949</v>
      </c>
      <c r="H17">
        <f t="shared" si="3"/>
        <v>25.293827160493827</v>
      </c>
      <c r="I17">
        <f t="shared" si="4"/>
        <v>0.2688402967590785</v>
      </c>
      <c r="J17" s="3">
        <f t="shared" si="5"/>
        <v>8.6046454975952997</v>
      </c>
      <c r="K17" s="26">
        <v>35.299999999999997</v>
      </c>
      <c r="L17" s="28">
        <v>64.7</v>
      </c>
    </row>
    <row r="18" spans="1:12" x14ac:dyDescent="0.25">
      <c r="A18" s="55"/>
      <c r="B18" s="1">
        <v>64</v>
      </c>
      <c r="C18" s="2">
        <v>13</v>
      </c>
      <c r="D18">
        <v>8</v>
      </c>
      <c r="E18">
        <v>14</v>
      </c>
      <c r="F18" s="3">
        <f t="shared" si="1"/>
        <v>11.666666666666666</v>
      </c>
      <c r="G18" s="2">
        <f t="shared" si="2"/>
        <v>9.8984771573604052E-2</v>
      </c>
      <c r="H18">
        <f t="shared" si="3"/>
        <v>7.7827160493827154</v>
      </c>
      <c r="I18">
        <f t="shared" si="4"/>
        <v>0.11069894572432644</v>
      </c>
      <c r="J18" s="3">
        <f t="shared" si="5"/>
        <v>2.6641332555602153</v>
      </c>
      <c r="K18" s="26">
        <v>20.7</v>
      </c>
      <c r="L18" s="28">
        <v>79.3</v>
      </c>
    </row>
    <row r="19" spans="1:12" x14ac:dyDescent="0.25">
      <c r="A19" s="55"/>
      <c r="B19" s="1">
        <v>128</v>
      </c>
      <c r="C19" s="2">
        <v>0</v>
      </c>
      <c r="D19">
        <v>0</v>
      </c>
      <c r="E19">
        <v>0</v>
      </c>
      <c r="F19" s="3">
        <f t="shared" si="1"/>
        <v>0</v>
      </c>
      <c r="G19" s="2">
        <f t="shared" si="2"/>
        <v>0</v>
      </c>
      <c r="H19">
        <f t="shared" si="3"/>
        <v>0</v>
      </c>
      <c r="I19">
        <f t="shared" si="4"/>
        <v>0</v>
      </c>
      <c r="J19" s="3">
        <f t="shared" si="5"/>
        <v>0</v>
      </c>
      <c r="K19" s="26">
        <v>4.78</v>
      </c>
      <c r="L19" s="28">
        <v>95.2</v>
      </c>
    </row>
    <row r="20" spans="1:12" x14ac:dyDescent="0.25">
      <c r="A20" s="56"/>
      <c r="B20" s="24">
        <v>256</v>
      </c>
      <c r="C20" s="7">
        <v>0</v>
      </c>
      <c r="D20" s="8">
        <v>0</v>
      </c>
      <c r="E20" s="8">
        <v>0</v>
      </c>
      <c r="F20" s="25">
        <f t="shared" si="1"/>
        <v>0</v>
      </c>
      <c r="G20" s="7">
        <f t="shared" si="2"/>
        <v>0</v>
      </c>
      <c r="H20" s="8">
        <f t="shared" si="3"/>
        <v>0</v>
      </c>
      <c r="I20" s="8">
        <f t="shared" si="4"/>
        <v>0</v>
      </c>
      <c r="J20" s="25">
        <f t="shared" si="5"/>
        <v>0</v>
      </c>
      <c r="K20" s="16">
        <v>10.6</v>
      </c>
      <c r="L20" s="29">
        <v>89.4</v>
      </c>
    </row>
    <row r="21" spans="1:12" x14ac:dyDescent="0.25">
      <c r="A21" s="54">
        <v>3</v>
      </c>
      <c r="B21" s="20" t="s">
        <v>7</v>
      </c>
      <c r="C21" s="5">
        <v>165</v>
      </c>
      <c r="D21" s="6">
        <v>159</v>
      </c>
      <c r="E21" s="6">
        <v>142</v>
      </c>
      <c r="F21" s="22">
        <f t="shared" si="1"/>
        <v>155.33333333333334</v>
      </c>
      <c r="G21" s="5">
        <f t="shared" si="2"/>
        <v>1.2563451776649746</v>
      </c>
      <c r="H21" s="6">
        <f t="shared" si="3"/>
        <v>154.68148148148148</v>
      </c>
      <c r="I21" s="6">
        <f t="shared" si="4"/>
        <v>1.1228035923467397</v>
      </c>
      <c r="J21" s="22">
        <f t="shared" si="5"/>
        <v>52.353543417164396</v>
      </c>
      <c r="K21" s="27">
        <v>100</v>
      </c>
      <c r="L21" s="30">
        <v>0</v>
      </c>
    </row>
    <row r="22" spans="1:12" x14ac:dyDescent="0.25">
      <c r="A22" s="55"/>
      <c r="B22" s="1">
        <v>8</v>
      </c>
      <c r="C22" s="2">
        <v>144</v>
      </c>
      <c r="D22">
        <v>152</v>
      </c>
      <c r="E22">
        <v>148</v>
      </c>
      <c r="F22" s="3">
        <f t="shared" si="1"/>
        <v>148</v>
      </c>
      <c r="G22" s="2">
        <f t="shared" si="2"/>
        <v>1.0964467005076142</v>
      </c>
      <c r="H22">
        <f t="shared" si="3"/>
        <v>147.87160493827159</v>
      </c>
      <c r="I22">
        <f t="shared" si="4"/>
        <v>1.1702459976571653</v>
      </c>
      <c r="J22" s="3">
        <f t="shared" si="5"/>
        <v>50.046099212145457</v>
      </c>
      <c r="K22" s="26">
        <v>95.278969957081529</v>
      </c>
      <c r="L22" s="28">
        <v>3.14</v>
      </c>
    </row>
    <row r="23" spans="1:12" x14ac:dyDescent="0.25">
      <c r="A23" s="55"/>
      <c r="B23" s="1">
        <v>16</v>
      </c>
      <c r="C23" s="2">
        <v>126</v>
      </c>
      <c r="D23">
        <v>117</v>
      </c>
      <c r="E23">
        <v>100</v>
      </c>
      <c r="F23" s="3">
        <f t="shared" si="1"/>
        <v>114.33333333333333</v>
      </c>
      <c r="G23" s="2">
        <f t="shared" si="2"/>
        <v>0.95939086294416231</v>
      </c>
      <c r="H23">
        <f t="shared" si="3"/>
        <v>113.82222222222222</v>
      </c>
      <c r="I23">
        <f t="shared" si="4"/>
        <v>0.79070675517376032</v>
      </c>
      <c r="J23" s="3">
        <f t="shared" si="5"/>
        <v>38.524106613446712</v>
      </c>
      <c r="K23" s="26">
        <v>73.605150214592271</v>
      </c>
      <c r="L23" s="28">
        <v>6.74</v>
      </c>
    </row>
    <row r="24" spans="1:12" x14ac:dyDescent="0.25">
      <c r="A24" s="55"/>
      <c r="B24" s="1">
        <v>32</v>
      </c>
      <c r="C24" s="2">
        <v>82</v>
      </c>
      <c r="D24">
        <v>95</v>
      </c>
      <c r="E24">
        <v>84</v>
      </c>
      <c r="F24" s="3">
        <f t="shared" si="1"/>
        <v>87</v>
      </c>
      <c r="G24" s="2">
        <f t="shared" si="2"/>
        <v>0.62436548223350252</v>
      </c>
      <c r="H24">
        <f t="shared" si="3"/>
        <v>92.419753086419746</v>
      </c>
      <c r="I24">
        <f t="shared" si="4"/>
        <v>0.66419367434595866</v>
      </c>
      <c r="J24" s="3">
        <f t="shared" si="5"/>
        <v>31.236104080999734</v>
      </c>
      <c r="K24" s="26">
        <v>56.008583690987109</v>
      </c>
      <c r="L24" s="28">
        <v>27.9</v>
      </c>
    </row>
    <row r="25" spans="1:12" x14ac:dyDescent="0.25">
      <c r="A25" s="55"/>
      <c r="B25" s="1">
        <v>46</v>
      </c>
      <c r="C25" s="2">
        <v>38</v>
      </c>
      <c r="D25">
        <v>59</v>
      </c>
      <c r="E25">
        <v>46</v>
      </c>
      <c r="F25" s="3">
        <f t="shared" si="1"/>
        <v>47.666666666666664</v>
      </c>
      <c r="G25" s="2">
        <f t="shared" si="2"/>
        <v>0.28934010152284262</v>
      </c>
      <c r="H25">
        <f t="shared" si="3"/>
        <v>57.397530864197527</v>
      </c>
      <c r="I25">
        <f t="shared" si="4"/>
        <v>0.36372510737992975</v>
      </c>
      <c r="J25" s="3">
        <f t="shared" si="5"/>
        <v>19.35019869103343</v>
      </c>
      <c r="K25" s="26">
        <v>30.686695278969957</v>
      </c>
      <c r="L25" s="28">
        <v>59</v>
      </c>
    </row>
    <row r="26" spans="1:12" x14ac:dyDescent="0.25">
      <c r="A26" s="55"/>
      <c r="B26" s="1">
        <v>64</v>
      </c>
      <c r="C26" s="2">
        <v>13</v>
      </c>
      <c r="D26">
        <v>9</v>
      </c>
      <c r="E26">
        <v>12</v>
      </c>
      <c r="F26" s="3">
        <f t="shared" si="1"/>
        <v>11.333333333333334</v>
      </c>
      <c r="G26" s="2">
        <f t="shared" si="2"/>
        <v>9.8984771573604052E-2</v>
      </c>
      <c r="H26">
        <f t="shared" si="3"/>
        <v>8.7555555555555546</v>
      </c>
      <c r="I26">
        <f t="shared" si="4"/>
        <v>9.4884810620851232E-2</v>
      </c>
      <c r="J26" s="3">
        <f t="shared" si="5"/>
        <v>2.9831417125833366</v>
      </c>
      <c r="K26" s="26">
        <v>7.2961373390557931</v>
      </c>
      <c r="L26" s="28">
        <v>80</v>
      </c>
    </row>
    <row r="27" spans="1:12" x14ac:dyDescent="0.25">
      <c r="A27" s="55"/>
      <c r="B27" s="1">
        <v>128</v>
      </c>
      <c r="C27" s="2">
        <v>1</v>
      </c>
      <c r="D27">
        <v>2</v>
      </c>
      <c r="E27">
        <v>2</v>
      </c>
      <c r="F27" s="3">
        <f t="shared" si="1"/>
        <v>1.6666666666666667</v>
      </c>
      <c r="G27" s="2">
        <f t="shared" si="2"/>
        <v>7.6142131979695426E-3</v>
      </c>
      <c r="H27">
        <f t="shared" si="3"/>
        <v>1.9456790123456789</v>
      </c>
      <c r="I27">
        <f t="shared" si="4"/>
        <v>1.5814135103475208E-2</v>
      </c>
      <c r="J27" s="3">
        <f t="shared" si="5"/>
        <v>0.65636912021570792</v>
      </c>
      <c r="K27" s="26">
        <v>0.53648068669527893</v>
      </c>
      <c r="L27" s="28">
        <v>89.2</v>
      </c>
    </row>
    <row r="28" spans="1:12" x14ac:dyDescent="0.25">
      <c r="A28" s="56"/>
      <c r="B28" s="24">
        <v>256</v>
      </c>
      <c r="C28" s="7">
        <v>0</v>
      </c>
      <c r="D28" s="8">
        <v>1</v>
      </c>
      <c r="E28" s="8">
        <v>0</v>
      </c>
      <c r="F28" s="25">
        <f t="shared" si="1"/>
        <v>0.33333333333333331</v>
      </c>
      <c r="G28" s="7">
        <f t="shared" si="2"/>
        <v>0</v>
      </c>
      <c r="H28" s="8">
        <f t="shared" si="3"/>
        <v>0.97283950617283943</v>
      </c>
      <c r="I28" s="8">
        <f t="shared" si="4"/>
        <v>0</v>
      </c>
      <c r="J28" s="25">
        <f t="shared" si="5"/>
        <v>0.32427983539094646</v>
      </c>
      <c r="K28" s="16">
        <v>0.1072961373390558</v>
      </c>
      <c r="L28" s="29">
        <v>83.4</v>
      </c>
    </row>
  </sheetData>
  <mergeCells count="10">
    <mergeCell ref="A1:L1"/>
    <mergeCell ref="A21:A28"/>
    <mergeCell ref="A13:A20"/>
    <mergeCell ref="A5:A12"/>
    <mergeCell ref="C2:J2"/>
    <mergeCell ref="G3:J3"/>
    <mergeCell ref="C3:F3"/>
    <mergeCell ref="K2:L3"/>
    <mergeCell ref="B2:B4"/>
    <mergeCell ref="A2:A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8D777-5F8C-48A0-8329-FCDC0B08D6B8}">
  <dimension ref="A1:E68"/>
  <sheetViews>
    <sheetView workbookViewId="0">
      <selection sqref="A1:E1"/>
    </sheetView>
  </sheetViews>
  <sheetFormatPr defaultRowHeight="15" x14ac:dyDescent="0.25"/>
  <cols>
    <col min="1" max="1" width="12.85546875" customWidth="1"/>
    <col min="2" max="2" width="14.140625" bestFit="1" customWidth="1"/>
    <col min="3" max="5" width="14.140625" customWidth="1"/>
  </cols>
  <sheetData>
    <row r="1" spans="1:5" x14ac:dyDescent="0.25">
      <c r="A1" s="57" t="s">
        <v>29</v>
      </c>
      <c r="B1" s="58"/>
      <c r="C1" s="58"/>
      <c r="D1" s="58"/>
      <c r="E1" s="59"/>
    </row>
    <row r="2" spans="1:5" x14ac:dyDescent="0.25">
      <c r="A2" s="31"/>
    </row>
    <row r="3" spans="1:5" x14ac:dyDescent="0.25">
      <c r="A3" s="57" t="s">
        <v>20</v>
      </c>
      <c r="B3" s="58"/>
      <c r="C3" s="58"/>
      <c r="D3" s="58"/>
      <c r="E3" s="59"/>
    </row>
    <row r="4" spans="1:5" x14ac:dyDescent="0.25">
      <c r="A4" s="54" t="s">
        <v>1</v>
      </c>
      <c r="B4" s="57" t="s">
        <v>27</v>
      </c>
      <c r="C4" s="58"/>
      <c r="D4" s="58"/>
      <c r="E4" s="59"/>
    </row>
    <row r="5" spans="1:5" x14ac:dyDescent="0.25">
      <c r="A5" s="56"/>
      <c r="B5" s="57" t="s">
        <v>22</v>
      </c>
      <c r="C5" s="58"/>
      <c r="D5" s="58"/>
      <c r="E5" s="59"/>
    </row>
    <row r="6" spans="1:5" x14ac:dyDescent="0.25">
      <c r="A6" s="17">
        <v>1</v>
      </c>
      <c r="B6" s="73">
        <v>94.8</v>
      </c>
      <c r="C6" s="74"/>
      <c r="D6" s="74"/>
      <c r="E6" s="75"/>
    </row>
    <row r="7" spans="1:5" x14ac:dyDescent="0.25">
      <c r="A7" s="18">
        <v>2</v>
      </c>
      <c r="B7" s="70">
        <v>94.2</v>
      </c>
      <c r="C7" s="71"/>
      <c r="D7" s="71"/>
      <c r="E7" s="72"/>
    </row>
    <row r="8" spans="1:5" x14ac:dyDescent="0.25">
      <c r="A8" s="18">
        <v>3</v>
      </c>
      <c r="B8" s="70">
        <v>95.3</v>
      </c>
      <c r="C8" s="71"/>
      <c r="D8" s="71"/>
      <c r="E8" s="72"/>
    </row>
    <row r="9" spans="1:5" x14ac:dyDescent="0.25">
      <c r="A9" s="19">
        <v>4</v>
      </c>
      <c r="B9" s="67">
        <v>95.6</v>
      </c>
      <c r="C9" s="68"/>
      <c r="D9" s="68"/>
      <c r="E9" s="69"/>
    </row>
    <row r="10" spans="1:5" x14ac:dyDescent="0.25">
      <c r="A10" s="23" t="s">
        <v>8</v>
      </c>
      <c r="B10" s="64">
        <f>AVERAGE(B6:B9)</f>
        <v>94.974999999999994</v>
      </c>
      <c r="C10" s="65"/>
      <c r="D10" s="65"/>
      <c r="E10" s="66"/>
    </row>
    <row r="12" spans="1:5" x14ac:dyDescent="0.25">
      <c r="A12" s="57" t="s">
        <v>21</v>
      </c>
      <c r="B12" s="58"/>
      <c r="C12" s="58"/>
      <c r="D12" s="58"/>
      <c r="E12" s="59"/>
    </row>
    <row r="13" spans="1:5" x14ac:dyDescent="0.25">
      <c r="A13" s="54" t="s">
        <v>1</v>
      </c>
      <c r="B13" s="57" t="s">
        <v>27</v>
      </c>
      <c r="C13" s="58"/>
      <c r="D13" s="58"/>
      <c r="E13" s="59"/>
    </row>
    <row r="14" spans="1:5" x14ac:dyDescent="0.25">
      <c r="A14" s="56"/>
      <c r="B14" s="9" t="s">
        <v>23</v>
      </c>
      <c r="C14" s="10" t="s">
        <v>7</v>
      </c>
      <c r="D14" s="10" t="s">
        <v>3</v>
      </c>
      <c r="E14" s="11" t="s">
        <v>4</v>
      </c>
    </row>
    <row r="15" spans="1:5" x14ac:dyDescent="0.25">
      <c r="A15" s="17">
        <v>1</v>
      </c>
      <c r="B15" s="32">
        <v>66.2</v>
      </c>
      <c r="C15" s="33">
        <v>23.2</v>
      </c>
      <c r="D15" s="33">
        <v>3.6999999999999998E-2</v>
      </c>
      <c r="E15" s="34">
        <v>0</v>
      </c>
    </row>
    <row r="16" spans="1:5" x14ac:dyDescent="0.25">
      <c r="A16" s="19">
        <v>2</v>
      </c>
      <c r="B16" s="41">
        <v>87.9</v>
      </c>
      <c r="C16" s="42">
        <v>5.53</v>
      </c>
      <c r="D16" s="42">
        <v>0</v>
      </c>
      <c r="E16" s="43">
        <v>0</v>
      </c>
    </row>
    <row r="17" spans="1:5" x14ac:dyDescent="0.25">
      <c r="A17" s="23" t="s">
        <v>8</v>
      </c>
      <c r="B17" s="44">
        <f>AVERAGE(B15:B16)</f>
        <v>77.050000000000011</v>
      </c>
      <c r="C17" s="45">
        <f t="shared" ref="C17:E17" si="0">AVERAGE(C15:C16)</f>
        <v>14.365</v>
      </c>
      <c r="D17" s="45">
        <f t="shared" si="0"/>
        <v>1.8499999999999999E-2</v>
      </c>
      <c r="E17" s="46">
        <f t="shared" si="0"/>
        <v>0</v>
      </c>
    </row>
    <row r="19" spans="1:5" x14ac:dyDescent="0.25">
      <c r="A19" s="57" t="s">
        <v>18</v>
      </c>
      <c r="B19" s="58"/>
      <c r="C19" s="58"/>
      <c r="D19" s="58"/>
      <c r="E19" s="59"/>
    </row>
    <row r="20" spans="1:5" x14ac:dyDescent="0.25">
      <c r="A20" s="54" t="s">
        <v>1</v>
      </c>
      <c r="B20" s="57" t="s">
        <v>27</v>
      </c>
      <c r="C20" s="58"/>
      <c r="D20" s="58"/>
      <c r="E20" s="59"/>
    </row>
    <row r="21" spans="1:5" x14ac:dyDescent="0.25">
      <c r="A21" s="56"/>
      <c r="B21" s="9" t="s">
        <v>23</v>
      </c>
      <c r="C21" s="10" t="s">
        <v>7</v>
      </c>
      <c r="D21" s="10" t="s">
        <v>3</v>
      </c>
      <c r="E21" s="11" t="s">
        <v>4</v>
      </c>
    </row>
    <row r="22" spans="1:5" x14ac:dyDescent="0.25">
      <c r="A22" s="17">
        <v>1</v>
      </c>
      <c r="B22" s="32">
        <v>1.21</v>
      </c>
      <c r="C22" s="33">
        <v>92.4</v>
      </c>
      <c r="D22" s="33">
        <v>0.19</v>
      </c>
      <c r="E22" s="34">
        <v>2.2000000000000001E-4</v>
      </c>
    </row>
    <row r="23" spans="1:5" x14ac:dyDescent="0.25">
      <c r="A23" s="18">
        <v>2</v>
      </c>
      <c r="B23" s="35">
        <v>1.04</v>
      </c>
      <c r="C23" s="39">
        <v>90.2</v>
      </c>
      <c r="D23" s="39">
        <v>0.61</v>
      </c>
      <c r="E23" s="36">
        <v>0</v>
      </c>
    </row>
    <row r="24" spans="1:5" x14ac:dyDescent="0.25">
      <c r="A24" s="18">
        <v>3</v>
      </c>
      <c r="B24" s="35">
        <v>1.61</v>
      </c>
      <c r="C24" s="39">
        <v>88.1</v>
      </c>
      <c r="D24" s="39">
        <v>0.75</v>
      </c>
      <c r="E24" s="36">
        <v>0</v>
      </c>
    </row>
    <row r="25" spans="1:5" x14ac:dyDescent="0.25">
      <c r="A25" s="19">
        <v>4</v>
      </c>
      <c r="B25" s="41">
        <v>0.85</v>
      </c>
      <c r="C25" s="42">
        <v>90.1</v>
      </c>
      <c r="D25" s="42">
        <v>0.68</v>
      </c>
      <c r="E25" s="36">
        <v>0</v>
      </c>
    </row>
    <row r="26" spans="1:5" x14ac:dyDescent="0.25">
      <c r="A26" s="23" t="s">
        <v>8</v>
      </c>
      <c r="B26" s="44">
        <f>AVERAGE(B22:B25)</f>
        <v>1.1775</v>
      </c>
      <c r="C26" s="45">
        <f>AVERAGE(C22:C25)</f>
        <v>90.200000000000017</v>
      </c>
      <c r="D26" s="45">
        <f>AVERAGE(D22:D25)</f>
        <v>0.5575</v>
      </c>
      <c r="E26" s="37">
        <f>AVERAGE(E22:E25)</f>
        <v>5.5000000000000002E-5</v>
      </c>
    </row>
    <row r="28" spans="1:5" x14ac:dyDescent="0.25">
      <c r="A28" s="57" t="s">
        <v>19</v>
      </c>
      <c r="B28" s="58"/>
      <c r="C28" s="58"/>
      <c r="D28" s="58"/>
      <c r="E28" s="59"/>
    </row>
    <row r="29" spans="1:5" x14ac:dyDescent="0.25">
      <c r="A29" s="54" t="s">
        <v>1</v>
      </c>
      <c r="B29" s="57" t="s">
        <v>27</v>
      </c>
      <c r="C29" s="58"/>
      <c r="D29" s="58"/>
      <c r="E29" s="59"/>
    </row>
    <row r="30" spans="1:5" x14ac:dyDescent="0.25">
      <c r="A30" s="56"/>
      <c r="B30" s="9" t="s">
        <v>23</v>
      </c>
      <c r="C30" s="10" t="s">
        <v>7</v>
      </c>
      <c r="D30" s="10" t="s">
        <v>3</v>
      </c>
      <c r="E30" s="22" t="s">
        <v>4</v>
      </c>
    </row>
    <row r="31" spans="1:5" x14ac:dyDescent="0.25">
      <c r="A31" s="23">
        <v>1</v>
      </c>
      <c r="B31" s="47">
        <v>36.9</v>
      </c>
      <c r="C31" s="38">
        <v>53.1</v>
      </c>
      <c r="D31" s="38">
        <v>0.1</v>
      </c>
      <c r="E31" s="40">
        <v>0.56999999999999995</v>
      </c>
    </row>
    <row r="32" spans="1:5" x14ac:dyDescent="0.25">
      <c r="A32" s="23" t="s">
        <v>8</v>
      </c>
      <c r="B32" s="44">
        <f>AVERAGE(B31:B31)</f>
        <v>36.9</v>
      </c>
      <c r="C32" s="45">
        <f>AVERAGE(C31:C31)</f>
        <v>53.1</v>
      </c>
      <c r="D32" s="45">
        <f>AVERAGE(D31:D31)</f>
        <v>0.1</v>
      </c>
      <c r="E32" s="48">
        <f>AVERAGE(E31:E31)</f>
        <v>0.56999999999999995</v>
      </c>
    </row>
    <row r="34" spans="1:5" x14ac:dyDescent="0.25">
      <c r="A34" s="57" t="s">
        <v>24</v>
      </c>
      <c r="B34" s="58"/>
      <c r="C34" s="58"/>
      <c r="D34" s="58"/>
      <c r="E34" s="59"/>
    </row>
    <row r="35" spans="1:5" x14ac:dyDescent="0.25">
      <c r="A35" s="54" t="s">
        <v>1</v>
      </c>
      <c r="B35" s="57" t="s">
        <v>27</v>
      </c>
      <c r="C35" s="58"/>
      <c r="D35" s="58"/>
      <c r="E35" s="59"/>
    </row>
    <row r="36" spans="1:5" x14ac:dyDescent="0.25">
      <c r="A36" s="56"/>
      <c r="B36" s="9" t="s">
        <v>23</v>
      </c>
      <c r="C36" s="10" t="s">
        <v>7</v>
      </c>
      <c r="D36" s="10" t="s">
        <v>3</v>
      </c>
      <c r="E36" s="11" t="s">
        <v>4</v>
      </c>
    </row>
    <row r="37" spans="1:5" x14ac:dyDescent="0.25">
      <c r="A37" s="17">
        <v>1</v>
      </c>
      <c r="B37" s="32">
        <v>0.28000000000000003</v>
      </c>
      <c r="C37" s="33">
        <v>6.77</v>
      </c>
      <c r="D37" s="33">
        <v>28.8</v>
      </c>
      <c r="E37" s="34">
        <v>94.8</v>
      </c>
    </row>
    <row r="38" spans="1:5" x14ac:dyDescent="0.25">
      <c r="A38" s="18">
        <v>2</v>
      </c>
      <c r="B38" s="35">
        <v>0.22</v>
      </c>
      <c r="C38" s="39">
        <v>6.65</v>
      </c>
      <c r="D38" s="39">
        <v>24.9</v>
      </c>
      <c r="E38" s="36">
        <v>18.5</v>
      </c>
    </row>
    <row r="39" spans="1:5" x14ac:dyDescent="0.25">
      <c r="A39" s="18">
        <v>3</v>
      </c>
      <c r="B39" s="35">
        <v>0.34</v>
      </c>
      <c r="C39" s="39">
        <v>6.86</v>
      </c>
      <c r="D39" s="39">
        <v>28.6</v>
      </c>
      <c r="E39" s="36">
        <v>8.59</v>
      </c>
    </row>
    <row r="40" spans="1:5" x14ac:dyDescent="0.25">
      <c r="A40" s="19">
        <v>4</v>
      </c>
      <c r="B40" s="41">
        <v>0.25</v>
      </c>
      <c r="C40" s="42">
        <v>6.35</v>
      </c>
      <c r="D40" s="42">
        <v>19.600000000000001</v>
      </c>
      <c r="E40" s="36">
        <v>22.5</v>
      </c>
    </row>
    <row r="41" spans="1:5" x14ac:dyDescent="0.25">
      <c r="A41" s="23" t="s">
        <v>8</v>
      </c>
      <c r="B41" s="44">
        <f>AVERAGE(B37:B40)</f>
        <v>0.27250000000000002</v>
      </c>
      <c r="C41" s="45">
        <f>AVERAGE(C37:C40)</f>
        <v>6.6575000000000006</v>
      </c>
      <c r="D41" s="45">
        <f>AVERAGE(D37:D40)</f>
        <v>25.475000000000001</v>
      </c>
      <c r="E41" s="37">
        <f>AVERAGE(E37:E40)</f>
        <v>36.097499999999997</v>
      </c>
    </row>
    <row r="43" spans="1:5" x14ac:dyDescent="0.25">
      <c r="A43" s="57" t="s">
        <v>25</v>
      </c>
      <c r="B43" s="58"/>
      <c r="C43" s="58"/>
      <c r="D43" s="58"/>
      <c r="E43" s="59"/>
    </row>
    <row r="44" spans="1:5" x14ac:dyDescent="0.25">
      <c r="A44" s="54" t="s">
        <v>1</v>
      </c>
      <c r="B44" s="57" t="s">
        <v>27</v>
      </c>
      <c r="C44" s="58"/>
      <c r="D44" s="58"/>
      <c r="E44" s="59"/>
    </row>
    <row r="45" spans="1:5" x14ac:dyDescent="0.25">
      <c r="A45" s="56"/>
      <c r="B45" s="9" t="s">
        <v>23</v>
      </c>
      <c r="C45" s="10" t="s">
        <v>7</v>
      </c>
      <c r="D45" s="10" t="s">
        <v>3</v>
      </c>
      <c r="E45" s="11" t="s">
        <v>4</v>
      </c>
    </row>
    <row r="46" spans="1:5" x14ac:dyDescent="0.25">
      <c r="A46" s="17">
        <v>1</v>
      </c>
      <c r="B46" s="32">
        <v>32.799999999999997</v>
      </c>
      <c r="C46" s="33">
        <v>26.1</v>
      </c>
      <c r="D46" s="33">
        <v>21.6</v>
      </c>
      <c r="E46" s="34">
        <v>0.77</v>
      </c>
    </row>
    <row r="47" spans="1:5" x14ac:dyDescent="0.25">
      <c r="A47" s="18">
        <v>2</v>
      </c>
      <c r="B47" s="35">
        <v>33.200000000000003</v>
      </c>
      <c r="C47" s="39">
        <v>17.5</v>
      </c>
      <c r="D47" s="39">
        <v>25.1</v>
      </c>
      <c r="E47" s="36">
        <v>0.3</v>
      </c>
    </row>
    <row r="48" spans="1:5" x14ac:dyDescent="0.25">
      <c r="A48" s="18">
        <v>3</v>
      </c>
      <c r="B48" s="35">
        <v>41</v>
      </c>
      <c r="C48" s="39">
        <v>10.6</v>
      </c>
      <c r="D48" s="39">
        <v>21.3</v>
      </c>
      <c r="E48" s="36">
        <v>0.3</v>
      </c>
    </row>
    <row r="49" spans="1:5" x14ac:dyDescent="0.25">
      <c r="A49" s="19">
        <v>4</v>
      </c>
      <c r="B49" s="41">
        <v>36.9</v>
      </c>
      <c r="C49" s="42">
        <v>17.100000000000001</v>
      </c>
      <c r="D49" s="42">
        <v>27.2</v>
      </c>
      <c r="E49" s="43">
        <v>0.19</v>
      </c>
    </row>
    <row r="50" spans="1:5" x14ac:dyDescent="0.25">
      <c r="A50" s="23" t="s">
        <v>8</v>
      </c>
      <c r="B50" s="44">
        <f>AVERAGE(B46:B49)</f>
        <v>35.975000000000001</v>
      </c>
      <c r="C50" s="45">
        <f>AVERAGE(C46:C49)</f>
        <v>17.825000000000003</v>
      </c>
      <c r="D50" s="45">
        <f>AVERAGE(D46:D49)</f>
        <v>23.8</v>
      </c>
      <c r="E50" s="46">
        <f>AVERAGE(E46:E49)</f>
        <v>0.39</v>
      </c>
    </row>
    <row r="52" spans="1:5" x14ac:dyDescent="0.25">
      <c r="A52" s="57" t="s">
        <v>28</v>
      </c>
      <c r="B52" s="58"/>
      <c r="C52" s="58"/>
      <c r="D52" s="58"/>
      <c r="E52" s="59"/>
    </row>
    <row r="53" spans="1:5" x14ac:dyDescent="0.25">
      <c r="A53" s="54" t="s">
        <v>1</v>
      </c>
      <c r="B53" s="57" t="s">
        <v>27</v>
      </c>
      <c r="C53" s="58"/>
      <c r="D53" s="58"/>
      <c r="E53" s="59"/>
    </row>
    <row r="54" spans="1:5" x14ac:dyDescent="0.25">
      <c r="A54" s="56"/>
      <c r="B54" s="9" t="s">
        <v>23</v>
      </c>
      <c r="C54" s="10" t="s">
        <v>7</v>
      </c>
      <c r="D54" s="10" t="s">
        <v>3</v>
      </c>
      <c r="E54" s="11" t="s">
        <v>4</v>
      </c>
    </row>
    <row r="55" spans="1:5" x14ac:dyDescent="0.25">
      <c r="A55" s="17">
        <v>1</v>
      </c>
      <c r="B55" s="32">
        <v>31.6</v>
      </c>
      <c r="C55" s="33">
        <v>19.2</v>
      </c>
      <c r="D55" s="33">
        <v>12.2</v>
      </c>
      <c r="E55" s="34">
        <v>17.600000000000001</v>
      </c>
    </row>
    <row r="56" spans="1:5" x14ac:dyDescent="0.25">
      <c r="A56" s="18">
        <v>2</v>
      </c>
      <c r="B56" s="35">
        <v>31</v>
      </c>
      <c r="C56" s="39">
        <v>15.3</v>
      </c>
      <c r="D56" s="39">
        <v>12</v>
      </c>
      <c r="E56" s="36">
        <v>19.100000000000001</v>
      </c>
    </row>
    <row r="57" spans="1:5" x14ac:dyDescent="0.25">
      <c r="A57" s="18">
        <v>3</v>
      </c>
      <c r="B57" s="35">
        <v>35.6</v>
      </c>
      <c r="C57" s="39">
        <v>10</v>
      </c>
      <c r="D57" s="39">
        <v>13.3</v>
      </c>
      <c r="E57" s="36">
        <v>17</v>
      </c>
    </row>
    <row r="58" spans="1:5" x14ac:dyDescent="0.25">
      <c r="A58" s="19">
        <v>4</v>
      </c>
      <c r="B58" s="41">
        <v>34.700000000000003</v>
      </c>
      <c r="C58" s="42">
        <v>11.9</v>
      </c>
      <c r="D58" s="42">
        <v>15.3</v>
      </c>
      <c r="E58" s="43">
        <v>20.399999999999999</v>
      </c>
    </row>
    <row r="59" spans="1:5" x14ac:dyDescent="0.25">
      <c r="A59" s="23" t="s">
        <v>8</v>
      </c>
      <c r="B59" s="44">
        <f>AVERAGE(B55:B58)</f>
        <v>33.225000000000001</v>
      </c>
      <c r="C59" s="45">
        <f>AVERAGE(C55:C58)</f>
        <v>14.1</v>
      </c>
      <c r="D59" s="45">
        <f>AVERAGE(D55:D58)</f>
        <v>13.2</v>
      </c>
      <c r="E59" s="46">
        <f>AVERAGE(E55:E58)</f>
        <v>18.524999999999999</v>
      </c>
    </row>
    <row r="61" spans="1:5" x14ac:dyDescent="0.25">
      <c r="A61" s="57" t="s">
        <v>26</v>
      </c>
      <c r="B61" s="58"/>
      <c r="C61" s="58"/>
      <c r="D61" s="58"/>
      <c r="E61" s="59"/>
    </row>
    <row r="62" spans="1:5" x14ac:dyDescent="0.25">
      <c r="A62" s="54" t="s">
        <v>1</v>
      </c>
      <c r="B62" s="57" t="s">
        <v>27</v>
      </c>
      <c r="C62" s="58"/>
      <c r="D62" s="58"/>
      <c r="E62" s="59"/>
    </row>
    <row r="63" spans="1:5" x14ac:dyDescent="0.25">
      <c r="A63" s="56"/>
      <c r="B63" s="9" t="s">
        <v>23</v>
      </c>
      <c r="C63" s="10" t="s">
        <v>7</v>
      </c>
      <c r="D63" s="10" t="s">
        <v>3</v>
      </c>
      <c r="E63" s="11" t="s">
        <v>4</v>
      </c>
    </row>
    <row r="64" spans="1:5" x14ac:dyDescent="0.25">
      <c r="A64" s="17">
        <v>1</v>
      </c>
      <c r="B64" s="32">
        <v>29.2</v>
      </c>
      <c r="C64" s="33">
        <v>13.8</v>
      </c>
      <c r="D64" s="33">
        <v>2.67</v>
      </c>
      <c r="E64" s="34">
        <v>33.299999999999997</v>
      </c>
    </row>
    <row r="65" spans="1:5" x14ac:dyDescent="0.25">
      <c r="A65" s="18">
        <v>2</v>
      </c>
      <c r="B65" s="35">
        <v>33.200000000000003</v>
      </c>
      <c r="C65" s="39">
        <v>11.6</v>
      </c>
      <c r="D65" s="39">
        <v>1.24</v>
      </c>
      <c r="E65" s="36">
        <v>38.4</v>
      </c>
    </row>
    <row r="66" spans="1:5" x14ac:dyDescent="0.25">
      <c r="A66" s="18">
        <v>3</v>
      </c>
      <c r="B66" s="35">
        <v>35.799999999999997</v>
      </c>
      <c r="C66" s="39">
        <v>6.55</v>
      </c>
      <c r="D66" s="39">
        <v>1.44</v>
      </c>
      <c r="E66" s="36">
        <v>36.700000000000003</v>
      </c>
    </row>
    <row r="67" spans="1:5" x14ac:dyDescent="0.25">
      <c r="A67" s="19">
        <v>4</v>
      </c>
      <c r="B67" s="41">
        <v>34.299999999999997</v>
      </c>
      <c r="C67" s="42">
        <v>6</v>
      </c>
      <c r="D67" s="42">
        <v>0.51</v>
      </c>
      <c r="E67" s="43">
        <v>42.2</v>
      </c>
    </row>
    <row r="68" spans="1:5" x14ac:dyDescent="0.25">
      <c r="A68" s="23" t="s">
        <v>8</v>
      </c>
      <c r="B68" s="44">
        <f>AVERAGE(B64:B67)</f>
        <v>33.125</v>
      </c>
      <c r="C68" s="45">
        <f>AVERAGE(C64:C67)</f>
        <v>9.4875000000000007</v>
      </c>
      <c r="D68" s="45">
        <f>AVERAGE(D64:D67)</f>
        <v>1.4649999999999999</v>
      </c>
      <c r="E68" s="46">
        <f>AVERAGE(E64:E67)</f>
        <v>37.65</v>
      </c>
    </row>
  </sheetData>
  <mergeCells count="31">
    <mergeCell ref="A1:E1"/>
    <mergeCell ref="A20:A21"/>
    <mergeCell ref="A13:A14"/>
    <mergeCell ref="A29:A30"/>
    <mergeCell ref="A62:A63"/>
    <mergeCell ref="A53:A54"/>
    <mergeCell ref="A44:A45"/>
    <mergeCell ref="A35:A36"/>
    <mergeCell ref="A3:E3"/>
    <mergeCell ref="A4:A5"/>
    <mergeCell ref="B4:E4"/>
    <mergeCell ref="B9:E9"/>
    <mergeCell ref="B8:E8"/>
    <mergeCell ref="B7:E7"/>
    <mergeCell ref="B6:E6"/>
    <mergeCell ref="A61:E61"/>
    <mergeCell ref="B62:E62"/>
    <mergeCell ref="B5:E5"/>
    <mergeCell ref="B10:E10"/>
    <mergeCell ref="A43:E43"/>
    <mergeCell ref="B44:E44"/>
    <mergeCell ref="A52:E52"/>
    <mergeCell ref="B53:E53"/>
    <mergeCell ref="A28:E28"/>
    <mergeCell ref="B29:E29"/>
    <mergeCell ref="A34:E34"/>
    <mergeCell ref="B35:E35"/>
    <mergeCell ref="B13:E13"/>
    <mergeCell ref="A12:E12"/>
    <mergeCell ref="A19:E19"/>
    <mergeCell ref="B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2C - FACS Sorting CFU</vt:lpstr>
      <vt:lpstr>Fig 2G - TP1-NBD vs PI Fluo.</vt:lpstr>
      <vt:lpstr>Fig 2H - Low Acc. and Survival</vt:lpstr>
      <vt:lpstr>Fig S8 - FACS Post-sort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Lee, Ka Kiu</cp:lastModifiedBy>
  <dcterms:created xsi:type="dcterms:W3CDTF">2015-06-05T18:17:20Z</dcterms:created>
  <dcterms:modified xsi:type="dcterms:W3CDTF">2025-04-03T11:25:33Z</dcterms:modified>
</cp:coreProperties>
</file>