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universityofexeteruk-my.sharepoint.com/personal/kkl204_exeter_ac_uk/Documents/kkl204/Exeter/PhD/Trimethoprim Paper/Data Sets and Source Data Files (newest - 03042025)/"/>
    </mc:Choice>
  </mc:AlternateContent>
  <xr:revisionPtr revIDLastSave="678" documentId="11_F25DC773A252ABDACC10485C199C632A5ADE58E8" xr6:coauthVersionLast="47" xr6:coauthVersionMax="47" xr10:uidLastSave="{4A162CFA-4F93-47FA-8B3E-68A732E89DE9}"/>
  <bookViews>
    <workbookView xWindow="-28920" yWindow="-120" windowWidth="29040" windowHeight="15840" xr2:uid="{00000000-000D-0000-FFFF-FFFF00000000}"/>
  </bookViews>
  <sheets>
    <sheet name="Fig 4EF - TP1-NBD v TP1-NBD+Ser" sheetId="1" r:id="rId1"/>
    <sheet name="Fig 4G - TP1 vs TP1+Sert" sheetId="2" r:id="rId2"/>
    <sheet name="Sertraline MIC" sheetId="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7" i="2" l="1"/>
  <c r="G77" i="2"/>
  <c r="F77" i="2"/>
  <c r="I77" i="2" s="1"/>
  <c r="H76" i="2"/>
  <c r="G76" i="2"/>
  <c r="F76" i="2"/>
  <c r="H75" i="2"/>
  <c r="G75" i="2"/>
  <c r="F75" i="2"/>
  <c r="H74" i="2"/>
  <c r="G74" i="2"/>
  <c r="F74" i="2"/>
  <c r="I74" i="2" s="1"/>
  <c r="H73" i="2"/>
  <c r="G73" i="2"/>
  <c r="F73" i="2"/>
  <c r="H72" i="2"/>
  <c r="G72" i="2"/>
  <c r="F72" i="2"/>
  <c r="H71" i="2"/>
  <c r="G71" i="2"/>
  <c r="F71" i="2"/>
  <c r="I71" i="2" s="1"/>
  <c r="H70" i="2"/>
  <c r="G70" i="2"/>
  <c r="F70" i="2"/>
  <c r="H69" i="2"/>
  <c r="G69" i="2"/>
  <c r="F69" i="2"/>
  <c r="H68" i="2"/>
  <c r="G68" i="2"/>
  <c r="F68" i="2"/>
  <c r="H67" i="2"/>
  <c r="G67" i="2"/>
  <c r="F67" i="2"/>
  <c r="H66" i="2"/>
  <c r="G66" i="2"/>
  <c r="F66" i="2"/>
  <c r="I66" i="2" s="1"/>
  <c r="H65" i="2"/>
  <c r="G65" i="2"/>
  <c r="F65" i="2"/>
  <c r="H64" i="2"/>
  <c r="G64" i="2"/>
  <c r="F64" i="2"/>
  <c r="H63" i="2"/>
  <c r="G63" i="2"/>
  <c r="F63" i="2"/>
  <c r="I63" i="2" s="1"/>
  <c r="H58" i="2"/>
  <c r="G58" i="2"/>
  <c r="F58" i="2"/>
  <c r="H57" i="2"/>
  <c r="G57" i="2"/>
  <c r="F57" i="2"/>
  <c r="I57" i="2" s="1"/>
  <c r="H56" i="2"/>
  <c r="G56" i="2"/>
  <c r="F56" i="2"/>
  <c r="H55" i="2"/>
  <c r="G55" i="2"/>
  <c r="F55" i="2"/>
  <c r="H54" i="2"/>
  <c r="G54" i="2"/>
  <c r="F54" i="2"/>
  <c r="H53" i="2"/>
  <c r="G53" i="2"/>
  <c r="F53" i="2"/>
  <c r="H52" i="2"/>
  <c r="G52" i="2"/>
  <c r="F52" i="2"/>
  <c r="H51" i="2"/>
  <c r="G51" i="2"/>
  <c r="F51" i="2"/>
  <c r="I51" i="2" s="1"/>
  <c r="H50" i="2"/>
  <c r="G50" i="2"/>
  <c r="F50" i="2"/>
  <c r="H49" i="2"/>
  <c r="G49" i="2"/>
  <c r="F49" i="2"/>
  <c r="H48" i="2"/>
  <c r="G48" i="2"/>
  <c r="F48" i="2"/>
  <c r="H47" i="2"/>
  <c r="G47" i="2"/>
  <c r="F47" i="2"/>
  <c r="H46" i="2"/>
  <c r="G46" i="2"/>
  <c r="F46" i="2"/>
  <c r="H45" i="2"/>
  <c r="G45" i="2"/>
  <c r="F45" i="2"/>
  <c r="H44" i="2"/>
  <c r="G44" i="2"/>
  <c r="F44" i="2"/>
  <c r="H39" i="2"/>
  <c r="G39" i="2"/>
  <c r="F39" i="2"/>
  <c r="I39" i="2" s="1"/>
  <c r="H38" i="2"/>
  <c r="G38" i="2"/>
  <c r="F38" i="2"/>
  <c r="H37" i="2"/>
  <c r="G37" i="2"/>
  <c r="F37" i="2"/>
  <c r="I37" i="2" s="1"/>
  <c r="H36" i="2"/>
  <c r="G36" i="2"/>
  <c r="F36" i="2"/>
  <c r="H35" i="2"/>
  <c r="G35" i="2"/>
  <c r="F35" i="2"/>
  <c r="H34" i="2"/>
  <c r="G34" i="2"/>
  <c r="F34" i="2"/>
  <c r="H33" i="2"/>
  <c r="G33" i="2"/>
  <c r="F33" i="2"/>
  <c r="H32" i="2"/>
  <c r="G32" i="2"/>
  <c r="F32" i="2"/>
  <c r="H31" i="2"/>
  <c r="G31" i="2"/>
  <c r="F31" i="2"/>
  <c r="I31" i="2" s="1"/>
  <c r="H30" i="2"/>
  <c r="G30" i="2"/>
  <c r="F30" i="2"/>
  <c r="H29" i="2"/>
  <c r="G29" i="2"/>
  <c r="F29" i="2"/>
  <c r="I29" i="2" s="1"/>
  <c r="H28" i="2"/>
  <c r="G28" i="2"/>
  <c r="F28" i="2"/>
  <c r="H27" i="2"/>
  <c r="G27" i="2"/>
  <c r="F27" i="2"/>
  <c r="H26" i="2"/>
  <c r="G26" i="2"/>
  <c r="F26" i="2"/>
  <c r="H25" i="2"/>
  <c r="G25" i="2"/>
  <c r="F25" i="2"/>
  <c r="H20" i="2"/>
  <c r="G20" i="2"/>
  <c r="F20" i="2"/>
  <c r="H19" i="2"/>
  <c r="G19" i="2"/>
  <c r="F19" i="2"/>
  <c r="I19" i="2" s="1"/>
  <c r="H18" i="2"/>
  <c r="G18" i="2"/>
  <c r="F18" i="2"/>
  <c r="H17" i="2"/>
  <c r="G17" i="2"/>
  <c r="F17" i="2"/>
  <c r="H16" i="2"/>
  <c r="G16" i="2"/>
  <c r="F16" i="2"/>
  <c r="H15" i="2"/>
  <c r="G15" i="2"/>
  <c r="F15" i="2"/>
  <c r="H14" i="2"/>
  <c r="G14" i="2"/>
  <c r="F14" i="2"/>
  <c r="I14" i="2" s="1"/>
  <c r="H13" i="2"/>
  <c r="G13" i="2"/>
  <c r="F13" i="2"/>
  <c r="H12" i="2"/>
  <c r="G12" i="2"/>
  <c r="F12" i="2"/>
  <c r="H11" i="2"/>
  <c r="G11" i="2"/>
  <c r="F11" i="2"/>
  <c r="H10" i="2"/>
  <c r="G10" i="2"/>
  <c r="F10" i="2"/>
  <c r="H9" i="2"/>
  <c r="G9" i="2"/>
  <c r="F9" i="2"/>
  <c r="H8" i="2"/>
  <c r="G8" i="2"/>
  <c r="F8" i="2"/>
  <c r="H7" i="2"/>
  <c r="G7" i="2"/>
  <c r="F7" i="2"/>
  <c r="H6" i="2"/>
  <c r="G6" i="2"/>
  <c r="F6" i="2"/>
  <c r="I6" i="2" s="1"/>
  <c r="I9" i="2" l="1"/>
  <c r="I10" i="2"/>
  <c r="I18" i="2"/>
  <c r="I30" i="2"/>
  <c r="I38" i="2"/>
  <c r="I58" i="2"/>
  <c r="I70" i="2"/>
  <c r="I17" i="2"/>
  <c r="I65" i="2"/>
  <c r="I73" i="2"/>
  <c r="I8" i="2"/>
  <c r="I16" i="2"/>
  <c r="I68" i="2"/>
  <c r="I76" i="2"/>
  <c r="I15" i="2"/>
  <c r="I11" i="2"/>
  <c r="I49" i="2"/>
  <c r="I69" i="2"/>
  <c r="I7" i="2"/>
  <c r="I13" i="2"/>
  <c r="I12" i="2"/>
  <c r="I20" i="2"/>
  <c r="I64" i="2"/>
  <c r="I72" i="2"/>
  <c r="I67" i="2"/>
  <c r="I75" i="2"/>
  <c r="I46" i="2"/>
  <c r="I54" i="2"/>
  <c r="I44" i="2"/>
  <c r="I52" i="2"/>
  <c r="I47" i="2"/>
  <c r="I55" i="2"/>
  <c r="I50" i="2"/>
  <c r="I45" i="2"/>
  <c r="I53" i="2"/>
  <c r="I48" i="2"/>
  <c r="I56" i="2"/>
  <c r="I26" i="2"/>
  <c r="I34" i="2"/>
  <c r="I32" i="2"/>
  <c r="I27" i="2"/>
  <c r="I35" i="2"/>
  <c r="I25" i="2"/>
  <c r="I33" i="2"/>
  <c r="I28" i="2"/>
  <c r="I36" i="2"/>
</calcChain>
</file>

<file path=xl/sharedStrings.xml><?xml version="1.0" encoding="utf-8"?>
<sst xmlns="http://schemas.openxmlformats.org/spreadsheetml/2006/main" count="55" uniqueCount="27">
  <si>
    <t>Figure 4E+F - TP1-NBD vs. TP1-NBD + Sertraline</t>
  </si>
  <si>
    <t>TP1-NBD Only</t>
  </si>
  <si>
    <t>TP1-NBD + Sertraline</t>
  </si>
  <si>
    <t>Bio Rep</t>
  </si>
  <si>
    <t>Cell</t>
  </si>
  <si>
    <t>TP1-NBD Fluorescence (a.u.)</t>
  </si>
  <si>
    <t>PI Fluorescence (a.u.)</t>
  </si>
  <si>
    <t>Figure 4G - TP1 vs TP1 + Sertraline</t>
  </si>
  <si>
    <t>M9 Only</t>
  </si>
  <si>
    <t>Time (h)</t>
  </si>
  <si>
    <t>Technical Replicate</t>
  </si>
  <si>
    <t>Survival Fraction</t>
  </si>
  <si>
    <t>Mean</t>
  </si>
  <si>
    <t>Sertraline Only</t>
  </si>
  <si>
    <t>Exp</t>
  </si>
  <si>
    <t>TP1 Only</t>
  </si>
  <si>
    <t>TP1 + Sertraline</t>
  </si>
  <si>
    <t>Figure 4G - Plotted Values</t>
  </si>
  <si>
    <t>Time (min)</t>
  </si>
  <si>
    <t>M9</t>
  </si>
  <si>
    <r>
      <rPr>
        <b/>
        <sz val="11"/>
        <color rgb="FF000000"/>
        <rFont val="Aptos Narrow"/>
      </rPr>
      <t xml:space="preserve">Sertraline MIC Against </t>
    </r>
    <r>
      <rPr>
        <b/>
        <i/>
        <sz val="11"/>
        <color rgb="FF000000"/>
        <rFont val="Aptos Narrow"/>
      </rPr>
      <t>E. coli</t>
    </r>
    <r>
      <rPr>
        <b/>
        <sz val="11"/>
        <color rgb="FF000000"/>
        <rFont val="Aptos Narrow"/>
      </rPr>
      <t xml:space="preserve"> BW25113</t>
    </r>
  </si>
  <si>
    <t>Sertraline Concentration (μg/mL)</t>
  </si>
  <si>
    <t>Controls</t>
  </si>
  <si>
    <t>A</t>
  </si>
  <si>
    <t>B</t>
  </si>
  <si>
    <t>C</t>
  </si>
  <si>
    <t>Blank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</si>
</sst>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b/>
      <sz val="11"/>
      <color rgb="FF000000"/>
      <name val="Aptos Narrow"/>
    </font>
    <font>
      <b/>
      <i/>
      <sz val="11"/>
      <color rgb="FF000000"/>
      <name val="Aptos Narrow"/>
    </font>
  </fonts>
  <fills count="3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6" xfId="0" applyFont="1" applyBorder="1"/>
    <xf numFmtId="0" fontId="0" fillId="0" borderId="6" xfId="0" applyBorder="1"/>
    <xf numFmtId="0" fontId="0" fillId="0" borderId="3" xfId="0" applyBorder="1"/>
    <xf numFmtId="0" fontId="1" fillId="0" borderId="5" xfId="0" applyFont="1" applyBorder="1"/>
    <xf numFmtId="0" fontId="0" fillId="0" borderId="8" xfId="0" applyBorder="1"/>
    <xf numFmtId="0" fontId="1" fillId="0" borderId="12" xfId="0" applyFont="1" applyBorder="1"/>
    <xf numFmtId="0" fontId="0" fillId="0" borderId="9" xfId="0" applyBorder="1"/>
    <xf numFmtId="0" fontId="0" fillId="0" borderId="10" xfId="0" applyBorder="1"/>
    <xf numFmtId="0" fontId="1" fillId="0" borderId="7" xfId="0" applyFont="1" applyBorder="1"/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12" xfId="0" applyFont="1" applyBorder="1"/>
    <xf numFmtId="0" fontId="3" fillId="0" borderId="7" xfId="0" applyFont="1" applyBorder="1"/>
    <xf numFmtId="2" fontId="2" fillId="0" borderId="6" xfId="0" applyNumberFormat="1" applyFont="1" applyBorder="1"/>
    <xf numFmtId="2" fontId="2" fillId="0" borderId="3" xfId="0" applyNumberFormat="1" applyFont="1" applyBorder="1"/>
    <xf numFmtId="2" fontId="2" fillId="0" borderId="4" xfId="0" applyNumberFormat="1" applyFont="1" applyBorder="1"/>
    <xf numFmtId="2" fontId="2" fillId="0" borderId="8" xfId="0" applyNumberFormat="1" applyFont="1" applyBorder="1"/>
    <xf numFmtId="2" fontId="2" fillId="0" borderId="0" xfId="0" applyNumberFormat="1" applyFont="1"/>
    <xf numFmtId="2" fontId="2" fillId="0" borderId="15" xfId="0" applyNumberFormat="1" applyFont="1" applyBorder="1"/>
    <xf numFmtId="2" fontId="2" fillId="0" borderId="9" xfId="0" applyNumberFormat="1" applyFont="1" applyBorder="1"/>
    <xf numFmtId="2" fontId="2" fillId="0" borderId="10" xfId="0" applyNumberFormat="1" applyFont="1" applyBorder="1"/>
    <xf numFmtId="2" fontId="2" fillId="0" borderId="11" xfId="0" applyNumberFormat="1" applyFont="1" applyBorder="1"/>
    <xf numFmtId="0" fontId="0" fillId="0" borderId="15" xfId="0" applyBorder="1"/>
    <xf numFmtId="0" fontId="0" fillId="0" borderId="11" xfId="0" applyBorder="1"/>
    <xf numFmtId="0" fontId="1" fillId="0" borderId="13" xfId="0" applyFont="1" applyBorder="1"/>
    <xf numFmtId="0" fontId="0" fillId="0" borderId="4" xfId="0" applyBorder="1"/>
    <xf numFmtId="0" fontId="4" fillId="0" borderId="11" xfId="0" applyFont="1" applyBorder="1"/>
    <xf numFmtId="0" fontId="4" fillId="2" borderId="8" xfId="0" applyFont="1" applyFill="1" applyBorder="1"/>
    <xf numFmtId="0" fontId="5" fillId="2" borderId="8" xfId="0" applyFont="1" applyFill="1" applyBorder="1"/>
    <xf numFmtId="0" fontId="5" fillId="2" borderId="0" xfId="0" applyFont="1" applyFill="1"/>
    <xf numFmtId="0" fontId="5" fillId="2" borderId="15" xfId="0" applyFont="1" applyFill="1" applyBorder="1"/>
    <xf numFmtId="0" fontId="5" fillId="0" borderId="0" xfId="0" applyFont="1"/>
    <xf numFmtId="0" fontId="5" fillId="0" borderId="15" xfId="0" applyFont="1" applyBorder="1"/>
    <xf numFmtId="0" fontId="5" fillId="0" borderId="8" xfId="0" applyFont="1" applyBorder="1"/>
    <xf numFmtId="0" fontId="4" fillId="0" borderId="8" xfId="0" applyFont="1" applyBorder="1"/>
    <xf numFmtId="0" fontId="4" fillId="0" borderId="9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1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5" fillId="0" borderId="3" xfId="0" applyFont="1" applyBorder="1"/>
    <xf numFmtId="0" fontId="5" fillId="0" borderId="18" xfId="0" applyFont="1" applyBorder="1"/>
    <xf numFmtId="0" fontId="5" fillId="0" borderId="8" xfId="0" applyFont="1" applyBorder="1"/>
    <xf numFmtId="0" fontId="5" fillId="0" borderId="0" xfId="0" applyFont="1"/>
    <xf numFmtId="0" fontId="5" fillId="0" borderId="19" xfId="0" applyFont="1" applyBorder="1"/>
    <xf numFmtId="0" fontId="6" fillId="0" borderId="1" xfId="0" applyFont="1" applyBorder="1"/>
    <xf numFmtId="0" fontId="4" fillId="0" borderId="2" xfId="0" applyFont="1" applyBorder="1"/>
    <xf numFmtId="0" fontId="4" fillId="0" borderId="16" xfId="0" applyFont="1" applyBorder="1"/>
    <xf numFmtId="0" fontId="4" fillId="0" borderId="8" xfId="0" applyFont="1" applyBorder="1" applyAlignment="1">
      <alignment wrapText="1"/>
    </xf>
    <xf numFmtId="0" fontId="4" fillId="0" borderId="17" xfId="0" applyFont="1" applyBorder="1" applyAlignment="1">
      <alignment wrapText="1"/>
    </xf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1"/>
  <sheetViews>
    <sheetView tabSelected="1" workbookViewId="0">
      <selection sqref="A1:I1"/>
    </sheetView>
  </sheetViews>
  <sheetFormatPr defaultRowHeight="15" x14ac:dyDescent="0.25"/>
  <cols>
    <col min="1" max="1" width="10.85546875" customWidth="1"/>
    <col min="3" max="3" width="26.5703125" bestFit="1" customWidth="1"/>
    <col min="4" max="4" width="20.28515625" bestFit="1" customWidth="1"/>
    <col min="8" max="8" width="26.5703125" bestFit="1" customWidth="1"/>
    <col min="9" max="9" width="20.28515625" bestFit="1" customWidth="1"/>
  </cols>
  <sheetData>
    <row r="1" spans="1:9" x14ac:dyDescent="0.25">
      <c r="A1" s="48" t="s">
        <v>0</v>
      </c>
      <c r="B1" s="49"/>
      <c r="C1" s="49"/>
      <c r="D1" s="49"/>
      <c r="E1" s="49"/>
      <c r="F1" s="49"/>
      <c r="G1" s="49"/>
      <c r="H1" s="49"/>
      <c r="I1" s="50"/>
    </row>
    <row r="2" spans="1:9" x14ac:dyDescent="0.25">
      <c r="A2" s="48" t="s">
        <v>1</v>
      </c>
      <c r="B2" s="49"/>
      <c r="C2" s="49"/>
      <c r="D2" s="50"/>
      <c r="F2" s="48" t="s">
        <v>2</v>
      </c>
      <c r="G2" s="49"/>
      <c r="H2" s="49"/>
      <c r="I2" s="50"/>
    </row>
    <row r="3" spans="1:9" x14ac:dyDescent="0.25">
      <c r="A3" s="30" t="s">
        <v>3</v>
      </c>
      <c r="B3" s="30" t="s">
        <v>4</v>
      </c>
      <c r="C3" s="30" t="s">
        <v>5</v>
      </c>
      <c r="D3" s="30" t="s">
        <v>6</v>
      </c>
      <c r="F3" s="30" t="s">
        <v>3</v>
      </c>
      <c r="G3" s="30" t="s">
        <v>4</v>
      </c>
      <c r="H3" s="30" t="s">
        <v>5</v>
      </c>
      <c r="I3" s="30" t="s">
        <v>6</v>
      </c>
    </row>
    <row r="4" spans="1:9" x14ac:dyDescent="0.25">
      <c r="A4" s="51">
        <v>1</v>
      </c>
      <c r="B4" s="9">
        <v>1</v>
      </c>
      <c r="C4" s="8">
        <v>1105.8</v>
      </c>
      <c r="D4" s="31">
        <v>507.57</v>
      </c>
      <c r="F4" s="45">
        <v>1</v>
      </c>
      <c r="G4" s="9">
        <v>1</v>
      </c>
      <c r="H4" s="8">
        <v>2365.4250000000002</v>
      </c>
      <c r="I4" s="31">
        <v>571.98800000000006</v>
      </c>
    </row>
    <row r="5" spans="1:9" x14ac:dyDescent="0.25">
      <c r="A5" s="52"/>
      <c r="B5" s="11">
        <v>2</v>
      </c>
      <c r="C5">
        <v>1028.508</v>
      </c>
      <c r="D5" s="28">
        <v>534.99</v>
      </c>
      <c r="F5" s="46"/>
      <c r="G5" s="11">
        <v>2</v>
      </c>
      <c r="H5">
        <v>2934.7160000000003</v>
      </c>
      <c r="I5" s="28">
        <v>674.01400000000001</v>
      </c>
    </row>
    <row r="6" spans="1:9" x14ac:dyDescent="0.25">
      <c r="A6" s="52"/>
      <c r="B6" s="11">
        <v>3</v>
      </c>
      <c r="C6">
        <v>1268.6600000000001</v>
      </c>
      <c r="D6" s="28">
        <v>589.33299999999997</v>
      </c>
      <c r="F6" s="46"/>
      <c r="G6" s="11">
        <v>3</v>
      </c>
      <c r="H6">
        <v>2830.1229999999996</v>
      </c>
      <c r="I6" s="28">
        <v>575.84800000000007</v>
      </c>
    </row>
    <row r="7" spans="1:9" x14ac:dyDescent="0.25">
      <c r="A7" s="52"/>
      <c r="B7" s="11">
        <v>4</v>
      </c>
      <c r="C7">
        <v>1036.508</v>
      </c>
      <c r="D7" s="28">
        <v>330.03399999999999</v>
      </c>
      <c r="F7" s="46"/>
      <c r="G7" s="11">
        <v>4</v>
      </c>
      <c r="H7">
        <v>2860.4350000000004</v>
      </c>
      <c r="I7" s="28">
        <v>913</v>
      </c>
    </row>
    <row r="8" spans="1:9" x14ac:dyDescent="0.25">
      <c r="A8" s="52"/>
      <c r="B8" s="11">
        <v>5</v>
      </c>
      <c r="C8">
        <v>1042.241</v>
      </c>
      <c r="D8" s="28">
        <v>428.49600000000004</v>
      </c>
      <c r="F8" s="46"/>
      <c r="G8" s="11">
        <v>5</v>
      </c>
      <c r="H8">
        <v>3221.6880000000001</v>
      </c>
      <c r="I8" s="28">
        <v>874.44999999999993</v>
      </c>
    </row>
    <row r="9" spans="1:9" x14ac:dyDescent="0.25">
      <c r="A9" s="52"/>
      <c r="B9" s="11">
        <v>6</v>
      </c>
      <c r="C9">
        <v>1143.2040000000002</v>
      </c>
      <c r="D9" s="28">
        <v>341.65600000000001</v>
      </c>
      <c r="F9" s="46"/>
      <c r="G9" s="11">
        <v>6</v>
      </c>
      <c r="H9">
        <v>1012.4110000000001</v>
      </c>
      <c r="I9" s="28">
        <v>331.43899999999996</v>
      </c>
    </row>
    <row r="10" spans="1:9" x14ac:dyDescent="0.25">
      <c r="A10" s="52"/>
      <c r="B10" s="11">
        <v>7</v>
      </c>
      <c r="C10">
        <v>505.16299999999995</v>
      </c>
      <c r="D10" s="28">
        <v>13.847999999999999</v>
      </c>
      <c r="F10" s="46"/>
      <c r="G10" s="11">
        <v>7</v>
      </c>
      <c r="H10">
        <v>71.87299999999999</v>
      </c>
      <c r="I10" s="28">
        <v>1.6359999999999957</v>
      </c>
    </row>
    <row r="11" spans="1:9" x14ac:dyDescent="0.25">
      <c r="A11" s="52"/>
      <c r="B11" s="11">
        <v>8</v>
      </c>
      <c r="C11">
        <v>1019.2160000000001</v>
      </c>
      <c r="D11" s="28">
        <v>612.58799999999997</v>
      </c>
      <c r="F11" s="46"/>
      <c r="G11" s="11">
        <v>8</v>
      </c>
      <c r="H11">
        <v>512.28099999999995</v>
      </c>
      <c r="I11" s="28">
        <v>753.66300000000001</v>
      </c>
    </row>
    <row r="12" spans="1:9" x14ac:dyDescent="0.25">
      <c r="A12" s="52"/>
      <c r="B12" s="11">
        <v>9</v>
      </c>
      <c r="C12">
        <v>1204.5169999999998</v>
      </c>
      <c r="D12" s="28">
        <v>520.20400000000006</v>
      </c>
      <c r="F12" s="46"/>
      <c r="G12" s="11">
        <v>9</v>
      </c>
      <c r="H12">
        <v>623.33699999999999</v>
      </c>
      <c r="I12" s="28">
        <v>8.7160000000000082</v>
      </c>
    </row>
    <row r="13" spans="1:9" x14ac:dyDescent="0.25">
      <c r="A13" s="52"/>
      <c r="B13" s="11">
        <v>10</v>
      </c>
      <c r="C13">
        <v>989.67700000000002</v>
      </c>
      <c r="D13" s="28">
        <v>510.48100000000005</v>
      </c>
      <c r="F13" s="46"/>
      <c r="G13" s="11">
        <v>10</v>
      </c>
      <c r="H13">
        <v>1090.4430000000002</v>
      </c>
      <c r="I13" s="28">
        <v>555.63800000000003</v>
      </c>
    </row>
    <row r="14" spans="1:9" x14ac:dyDescent="0.25">
      <c r="A14" s="52"/>
      <c r="B14" s="11">
        <v>11</v>
      </c>
      <c r="C14">
        <v>1089.904</v>
      </c>
      <c r="D14" s="28">
        <v>392.20699999999999</v>
      </c>
      <c r="F14" s="46"/>
      <c r="G14" s="11">
        <v>11</v>
      </c>
      <c r="H14">
        <v>1892.9059999999999</v>
      </c>
      <c r="I14" s="28">
        <v>447.19600000000003</v>
      </c>
    </row>
    <row r="15" spans="1:9" x14ac:dyDescent="0.25">
      <c r="A15" s="52"/>
      <c r="B15" s="11">
        <v>12</v>
      </c>
      <c r="C15">
        <v>1002.6700000000001</v>
      </c>
      <c r="D15" s="28">
        <v>574.95999999999992</v>
      </c>
      <c r="F15" s="46"/>
      <c r="G15" s="11">
        <v>12</v>
      </c>
      <c r="H15">
        <v>2047.922</v>
      </c>
      <c r="I15" s="28">
        <v>486.21599999999995</v>
      </c>
    </row>
    <row r="16" spans="1:9" x14ac:dyDescent="0.25">
      <c r="A16" s="52"/>
      <c r="B16" s="11">
        <v>13</v>
      </c>
      <c r="C16">
        <v>1185.8429999999998</v>
      </c>
      <c r="D16" s="28">
        <v>581.52099999999996</v>
      </c>
      <c r="F16" s="46"/>
      <c r="G16" s="11">
        <v>13</v>
      </c>
      <c r="H16">
        <v>1066.6660000000002</v>
      </c>
      <c r="I16" s="28">
        <v>454.27200000000005</v>
      </c>
    </row>
    <row r="17" spans="1:9" x14ac:dyDescent="0.25">
      <c r="A17" s="52"/>
      <c r="B17" s="11">
        <v>14</v>
      </c>
      <c r="C17">
        <v>984.4559999999999</v>
      </c>
      <c r="D17" s="28">
        <v>651.95800000000008</v>
      </c>
      <c r="F17" s="46"/>
      <c r="G17" s="11">
        <v>14</v>
      </c>
      <c r="H17">
        <v>1327.923</v>
      </c>
      <c r="I17" s="28">
        <v>526.9</v>
      </c>
    </row>
    <row r="18" spans="1:9" x14ac:dyDescent="0.25">
      <c r="A18" s="52"/>
      <c r="B18" s="11">
        <v>15</v>
      </c>
      <c r="C18">
        <v>201.64499999999998</v>
      </c>
      <c r="D18" s="28">
        <v>4.1260000000000048</v>
      </c>
      <c r="F18" s="46"/>
      <c r="G18" s="11">
        <v>15</v>
      </c>
      <c r="H18">
        <v>1742.6879999999996</v>
      </c>
      <c r="I18" s="28">
        <v>487.32200000000006</v>
      </c>
    </row>
    <row r="19" spans="1:9" x14ac:dyDescent="0.25">
      <c r="A19" s="52"/>
      <c r="B19" s="11">
        <v>16</v>
      </c>
      <c r="C19">
        <v>290.97000000000003</v>
      </c>
      <c r="D19" s="28">
        <v>0.77699999999998681</v>
      </c>
      <c r="F19" s="46"/>
      <c r="G19" s="11">
        <v>16</v>
      </c>
      <c r="H19">
        <v>1773.1109999999999</v>
      </c>
      <c r="I19" s="28">
        <v>782.702</v>
      </c>
    </row>
    <row r="20" spans="1:9" x14ac:dyDescent="0.25">
      <c r="A20" s="52"/>
      <c r="B20" s="11">
        <v>17</v>
      </c>
      <c r="C20">
        <v>1192.502</v>
      </c>
      <c r="D20" s="28">
        <v>603.68900000000008</v>
      </c>
      <c r="F20" s="46"/>
      <c r="G20" s="11">
        <v>17</v>
      </c>
      <c r="H20">
        <v>1662.2399999999998</v>
      </c>
      <c r="I20" s="28">
        <v>840.8</v>
      </c>
    </row>
    <row r="21" spans="1:9" x14ac:dyDescent="0.25">
      <c r="A21" s="52"/>
      <c r="B21" s="11">
        <v>18</v>
      </c>
      <c r="C21">
        <v>1181.2220000000002</v>
      </c>
      <c r="D21" s="28">
        <v>596.35800000000006</v>
      </c>
      <c r="F21" s="46"/>
      <c r="G21" s="11">
        <v>18</v>
      </c>
      <c r="H21">
        <v>1162.4940000000001</v>
      </c>
      <c r="I21" s="28">
        <v>593.01400000000001</v>
      </c>
    </row>
    <row r="22" spans="1:9" x14ac:dyDescent="0.25">
      <c r="A22" s="52"/>
      <c r="B22" s="11">
        <v>19</v>
      </c>
      <c r="C22">
        <v>1032.816</v>
      </c>
      <c r="D22" s="28">
        <v>433.23400000000004</v>
      </c>
      <c r="F22" s="46"/>
      <c r="G22" s="11">
        <v>19</v>
      </c>
      <c r="H22">
        <v>1059.4559999999999</v>
      </c>
      <c r="I22" s="28">
        <v>584.38599999999997</v>
      </c>
    </row>
    <row r="23" spans="1:9" x14ac:dyDescent="0.25">
      <c r="A23" s="52"/>
      <c r="B23" s="11">
        <v>20</v>
      </c>
      <c r="C23">
        <v>1012.3049999999999</v>
      </c>
      <c r="D23" s="28">
        <v>257.63299999999998</v>
      </c>
      <c r="F23" s="46"/>
      <c r="G23" s="11">
        <v>20</v>
      </c>
      <c r="H23">
        <v>1419.6750000000002</v>
      </c>
      <c r="I23" s="28">
        <v>840.92399999999998</v>
      </c>
    </row>
    <row r="24" spans="1:9" x14ac:dyDescent="0.25">
      <c r="A24" s="52"/>
      <c r="B24" s="11">
        <v>21</v>
      </c>
      <c r="C24">
        <v>1275.8589999999999</v>
      </c>
      <c r="D24" s="28">
        <v>438.19900000000001</v>
      </c>
      <c r="F24" s="46"/>
      <c r="G24" s="11">
        <v>21</v>
      </c>
      <c r="H24">
        <v>1535.2820000000002</v>
      </c>
      <c r="I24" s="28">
        <v>663.98200000000008</v>
      </c>
    </row>
    <row r="25" spans="1:9" x14ac:dyDescent="0.25">
      <c r="A25" s="52"/>
      <c r="B25" s="11">
        <v>22</v>
      </c>
      <c r="C25">
        <v>1412.768</v>
      </c>
      <c r="D25" s="28">
        <v>429.27700000000004</v>
      </c>
      <c r="F25" s="46"/>
      <c r="G25" s="11">
        <v>22</v>
      </c>
      <c r="H25">
        <v>1766.9559999999997</v>
      </c>
      <c r="I25" s="28">
        <v>627.02600000000007</v>
      </c>
    </row>
    <row r="26" spans="1:9" x14ac:dyDescent="0.25">
      <c r="A26" s="52"/>
      <c r="B26" s="11">
        <v>23</v>
      </c>
      <c r="C26">
        <v>1006.03</v>
      </c>
      <c r="D26" s="28">
        <v>370.59700000000004</v>
      </c>
      <c r="F26" s="46"/>
      <c r="G26" s="11">
        <v>23</v>
      </c>
      <c r="H26">
        <v>2195.5680000000002</v>
      </c>
      <c r="I26" s="28">
        <v>491.91800000000001</v>
      </c>
    </row>
    <row r="27" spans="1:9" x14ac:dyDescent="0.25">
      <c r="A27" s="52"/>
      <c r="B27" s="11">
        <v>24</v>
      </c>
      <c r="C27">
        <v>1218.625</v>
      </c>
      <c r="D27" s="28">
        <v>451.46800000000002</v>
      </c>
      <c r="F27" s="46"/>
      <c r="G27" s="11">
        <v>24</v>
      </c>
      <c r="H27">
        <v>1839.89</v>
      </c>
      <c r="I27" s="28">
        <v>559.85599999999999</v>
      </c>
    </row>
    <row r="28" spans="1:9" x14ac:dyDescent="0.25">
      <c r="A28" s="52"/>
      <c r="B28" s="11">
        <v>25</v>
      </c>
      <c r="C28">
        <v>1331.9680000000001</v>
      </c>
      <c r="D28" s="28">
        <v>607.697</v>
      </c>
      <c r="F28" s="46"/>
      <c r="G28" s="11">
        <v>25</v>
      </c>
      <c r="H28">
        <v>921.41199999999992</v>
      </c>
      <c r="I28" s="28">
        <v>401.92699999999996</v>
      </c>
    </row>
    <row r="29" spans="1:9" x14ac:dyDescent="0.25">
      <c r="A29" s="52"/>
      <c r="B29" s="11">
        <v>26</v>
      </c>
      <c r="C29">
        <v>1211.7869999999998</v>
      </c>
      <c r="D29" s="28">
        <v>593.93499999999995</v>
      </c>
      <c r="F29" s="46"/>
      <c r="G29" s="11">
        <v>26</v>
      </c>
      <c r="H29">
        <v>2207.7649999999999</v>
      </c>
      <c r="I29" s="28">
        <v>469.4</v>
      </c>
    </row>
    <row r="30" spans="1:9" x14ac:dyDescent="0.25">
      <c r="A30" s="52"/>
      <c r="B30" s="11">
        <v>27</v>
      </c>
      <c r="C30">
        <v>1048.873</v>
      </c>
      <c r="D30" s="28">
        <v>477.45999999999992</v>
      </c>
      <c r="F30" s="46"/>
      <c r="G30" s="11">
        <v>27</v>
      </c>
      <c r="H30">
        <v>1059.192</v>
      </c>
      <c r="I30" s="28">
        <v>446.50599999999997</v>
      </c>
    </row>
    <row r="31" spans="1:9" x14ac:dyDescent="0.25">
      <c r="A31" s="52"/>
      <c r="B31" s="11">
        <v>28</v>
      </c>
      <c r="C31">
        <v>660.28800000000001</v>
      </c>
      <c r="D31" s="28">
        <v>709.49</v>
      </c>
      <c r="F31" s="46"/>
      <c r="G31" s="11">
        <v>28</v>
      </c>
      <c r="H31">
        <v>1217.451</v>
      </c>
      <c r="I31" s="28">
        <v>418.04</v>
      </c>
    </row>
    <row r="32" spans="1:9" x14ac:dyDescent="0.25">
      <c r="A32" s="52"/>
      <c r="B32" s="11">
        <v>29</v>
      </c>
      <c r="C32">
        <v>1160.125</v>
      </c>
      <c r="D32" s="28">
        <v>508.28700000000003</v>
      </c>
      <c r="F32" s="46"/>
      <c r="G32" s="11">
        <v>29</v>
      </c>
      <c r="H32">
        <v>1970.788</v>
      </c>
      <c r="I32" s="28">
        <v>562.47399999999993</v>
      </c>
    </row>
    <row r="33" spans="1:9" x14ac:dyDescent="0.25">
      <c r="A33" s="52"/>
      <c r="B33" s="11">
        <v>30</v>
      </c>
      <c r="C33">
        <v>1262.625</v>
      </c>
      <c r="D33" s="28">
        <v>404.27499999999998</v>
      </c>
      <c r="F33" s="46"/>
      <c r="G33" s="11">
        <v>30</v>
      </c>
      <c r="H33">
        <v>1742</v>
      </c>
      <c r="I33" s="28">
        <v>462.15099999999995</v>
      </c>
    </row>
    <row r="34" spans="1:9" x14ac:dyDescent="0.25">
      <c r="A34" s="52"/>
      <c r="B34" s="11">
        <v>31</v>
      </c>
      <c r="C34">
        <v>1207.732</v>
      </c>
      <c r="D34" s="28">
        <v>568</v>
      </c>
      <c r="F34" s="46"/>
      <c r="G34" s="11">
        <v>31</v>
      </c>
      <c r="H34">
        <v>1605.1520000000003</v>
      </c>
      <c r="I34" s="28">
        <v>823.42699999999991</v>
      </c>
    </row>
    <row r="35" spans="1:9" x14ac:dyDescent="0.25">
      <c r="A35" s="52"/>
      <c r="B35" s="11">
        <v>32</v>
      </c>
      <c r="C35">
        <v>861.25</v>
      </c>
      <c r="D35" s="28">
        <v>335.92</v>
      </c>
      <c r="F35" s="46"/>
      <c r="G35" s="11">
        <v>32</v>
      </c>
      <c r="H35">
        <v>1572.8919999999998</v>
      </c>
      <c r="I35" s="28">
        <v>689.76699999999994</v>
      </c>
    </row>
    <row r="36" spans="1:9" x14ac:dyDescent="0.25">
      <c r="A36" s="52"/>
      <c r="B36" s="11">
        <v>33</v>
      </c>
      <c r="C36">
        <v>1306.423</v>
      </c>
      <c r="D36" s="28">
        <v>685.21600000000001</v>
      </c>
      <c r="F36" s="46"/>
      <c r="G36" s="11">
        <v>33</v>
      </c>
      <c r="H36">
        <v>497.03599999999994</v>
      </c>
      <c r="I36" s="28">
        <v>289.72699999999998</v>
      </c>
    </row>
    <row r="37" spans="1:9" x14ac:dyDescent="0.25">
      <c r="A37" s="52"/>
      <c r="B37" s="11">
        <v>34</v>
      </c>
      <c r="C37">
        <v>1179.4449999999999</v>
      </c>
      <c r="D37" s="28">
        <v>677.37300000000005</v>
      </c>
      <c r="F37" s="47"/>
      <c r="G37" s="14">
        <v>34</v>
      </c>
      <c r="H37" s="13">
        <v>2698.3789999999999</v>
      </c>
      <c r="I37" s="29">
        <v>676.34399999999994</v>
      </c>
    </row>
    <row r="38" spans="1:9" x14ac:dyDescent="0.25">
      <c r="A38" s="52"/>
      <c r="B38" s="11">
        <v>35</v>
      </c>
      <c r="C38">
        <v>1364.8590000000002</v>
      </c>
      <c r="D38" s="28">
        <v>809.88</v>
      </c>
      <c r="F38" s="45">
        <v>2</v>
      </c>
      <c r="G38" s="9">
        <v>35</v>
      </c>
      <c r="H38" s="8">
        <v>1177.269</v>
      </c>
      <c r="I38" s="31">
        <v>565.46499999999992</v>
      </c>
    </row>
    <row r="39" spans="1:9" x14ac:dyDescent="0.25">
      <c r="A39" s="53"/>
      <c r="B39" s="14">
        <v>36</v>
      </c>
      <c r="C39" s="13">
        <v>850.16100000000006</v>
      </c>
      <c r="D39" s="29">
        <v>434.25900000000001</v>
      </c>
      <c r="F39" s="46"/>
      <c r="G39" s="11">
        <v>36</v>
      </c>
      <c r="H39">
        <v>2138.1909999999998</v>
      </c>
      <c r="I39" s="28">
        <v>493.04600000000005</v>
      </c>
    </row>
    <row r="40" spans="1:9" x14ac:dyDescent="0.25">
      <c r="A40" s="45">
        <v>2</v>
      </c>
      <c r="B40" s="9">
        <v>108</v>
      </c>
      <c r="C40" s="8">
        <v>1419.9659999999999</v>
      </c>
      <c r="D40" s="31">
        <v>493.95399999999995</v>
      </c>
      <c r="F40" s="46"/>
      <c r="G40" s="11">
        <v>37</v>
      </c>
      <c r="H40">
        <v>1878.1709999999998</v>
      </c>
      <c r="I40" s="28">
        <v>499.298</v>
      </c>
    </row>
    <row r="41" spans="1:9" x14ac:dyDescent="0.25">
      <c r="A41" s="46"/>
      <c r="B41" s="11">
        <v>109</v>
      </c>
      <c r="C41">
        <v>1308.818</v>
      </c>
      <c r="D41" s="28">
        <v>482.90099999999995</v>
      </c>
      <c r="F41" s="46"/>
      <c r="G41" s="11">
        <v>38</v>
      </c>
      <c r="H41">
        <v>2399.7829999999999</v>
      </c>
      <c r="I41" s="28">
        <v>562.7170000000001</v>
      </c>
    </row>
    <row r="42" spans="1:9" x14ac:dyDescent="0.25">
      <c r="A42" s="46"/>
      <c r="B42" s="11">
        <v>110</v>
      </c>
      <c r="C42">
        <v>1366.1109999999999</v>
      </c>
      <c r="D42" s="28">
        <v>648.21300000000008</v>
      </c>
      <c r="F42" s="46"/>
      <c r="G42" s="11">
        <v>39</v>
      </c>
      <c r="H42">
        <v>45.305000000000007</v>
      </c>
      <c r="I42" s="28">
        <v>15.491000000000014</v>
      </c>
    </row>
    <row r="43" spans="1:9" x14ac:dyDescent="0.25">
      <c r="A43" s="46"/>
      <c r="B43" s="11">
        <v>111</v>
      </c>
      <c r="C43">
        <v>1032.67</v>
      </c>
      <c r="D43" s="28">
        <v>709.00699999999995</v>
      </c>
      <c r="F43" s="46"/>
      <c r="G43" s="11">
        <v>40</v>
      </c>
      <c r="H43">
        <v>1039.1849999999999</v>
      </c>
      <c r="I43" s="28">
        <v>615.16499999999996</v>
      </c>
    </row>
    <row r="44" spans="1:9" x14ac:dyDescent="0.25">
      <c r="A44" s="46"/>
      <c r="B44" s="11">
        <v>112</v>
      </c>
      <c r="C44">
        <v>1203.653</v>
      </c>
      <c r="D44" s="28">
        <v>471.48100000000005</v>
      </c>
      <c r="F44" s="46"/>
      <c r="G44" s="11">
        <v>41</v>
      </c>
      <c r="H44">
        <v>1893.827</v>
      </c>
      <c r="I44" s="28">
        <v>623.32899999999995</v>
      </c>
    </row>
    <row r="45" spans="1:9" x14ac:dyDescent="0.25">
      <c r="A45" s="46"/>
      <c r="B45" s="11">
        <v>113</v>
      </c>
      <c r="C45">
        <v>1216.373</v>
      </c>
      <c r="D45" s="28">
        <v>539.6</v>
      </c>
      <c r="F45" s="46"/>
      <c r="G45" s="11">
        <v>42</v>
      </c>
      <c r="H45">
        <v>1931.2660000000001</v>
      </c>
      <c r="I45" s="28">
        <v>515.77599999999995</v>
      </c>
    </row>
    <row r="46" spans="1:9" x14ac:dyDescent="0.25">
      <c r="A46" s="46"/>
      <c r="B46" s="11">
        <v>114</v>
      </c>
      <c r="C46">
        <v>1431.377</v>
      </c>
      <c r="D46" s="28">
        <v>533.70000000000005</v>
      </c>
      <c r="F46" s="46"/>
      <c r="G46" s="11">
        <v>43</v>
      </c>
      <c r="H46">
        <v>1966.1540000000002</v>
      </c>
      <c r="I46" s="28">
        <v>537.32400000000007</v>
      </c>
    </row>
    <row r="47" spans="1:9" x14ac:dyDescent="0.25">
      <c r="A47" s="46"/>
      <c r="B47" s="11">
        <v>115</v>
      </c>
      <c r="C47">
        <v>1335.85</v>
      </c>
      <c r="D47" s="28">
        <v>329.30799999999999</v>
      </c>
      <c r="F47" s="46"/>
      <c r="G47" s="11">
        <v>44</v>
      </c>
      <c r="H47">
        <v>1922.2860000000001</v>
      </c>
      <c r="I47" s="28">
        <v>534.44200000000001</v>
      </c>
    </row>
    <row r="48" spans="1:9" x14ac:dyDescent="0.25">
      <c r="A48" s="46"/>
      <c r="B48" s="11">
        <v>116</v>
      </c>
      <c r="C48">
        <v>1474.049</v>
      </c>
      <c r="D48" s="28">
        <v>580.43700000000001</v>
      </c>
      <c r="F48" s="46"/>
      <c r="G48" s="11">
        <v>45</v>
      </c>
      <c r="H48">
        <v>43.474999999999966</v>
      </c>
      <c r="I48" s="28">
        <v>3.7879999999999825</v>
      </c>
    </row>
    <row r="49" spans="1:9" x14ac:dyDescent="0.25">
      <c r="A49" s="46"/>
      <c r="B49" s="11">
        <v>117</v>
      </c>
      <c r="C49">
        <v>51.696000000000026</v>
      </c>
      <c r="D49" s="28">
        <v>4.9249999999999829</v>
      </c>
      <c r="F49" s="46"/>
      <c r="G49" s="11">
        <v>46</v>
      </c>
      <c r="H49">
        <v>1217.787</v>
      </c>
      <c r="I49" s="28">
        <v>613.37000000000012</v>
      </c>
    </row>
    <row r="50" spans="1:9" x14ac:dyDescent="0.25">
      <c r="A50" s="46"/>
      <c r="B50" s="11">
        <v>118</v>
      </c>
      <c r="C50">
        <v>974.1869999999999</v>
      </c>
      <c r="D50" s="28">
        <v>314.63300000000004</v>
      </c>
      <c r="F50" s="46"/>
      <c r="G50" s="11">
        <v>47</v>
      </c>
      <c r="H50">
        <v>2775.4580000000001</v>
      </c>
      <c r="I50" s="28">
        <v>607.73199999999997</v>
      </c>
    </row>
    <row r="51" spans="1:9" x14ac:dyDescent="0.25">
      <c r="A51" s="46"/>
      <c r="B51" s="11">
        <v>119</v>
      </c>
      <c r="C51">
        <v>1149.04</v>
      </c>
      <c r="D51" s="28">
        <v>528.43700000000001</v>
      </c>
      <c r="F51" s="46"/>
      <c r="G51" s="11">
        <v>48</v>
      </c>
      <c r="H51">
        <v>1477.3579999999999</v>
      </c>
      <c r="I51" s="28">
        <v>591.7940000000001</v>
      </c>
    </row>
    <row r="52" spans="1:9" x14ac:dyDescent="0.25">
      <c r="A52" s="46"/>
      <c r="B52" s="11">
        <v>120</v>
      </c>
      <c r="C52">
        <v>1050.932</v>
      </c>
      <c r="D52" s="28">
        <v>587.83600000000001</v>
      </c>
      <c r="F52" s="46"/>
      <c r="G52" s="11">
        <v>49</v>
      </c>
      <c r="H52">
        <v>1551.9360000000001</v>
      </c>
      <c r="I52" s="28">
        <v>473.01900000000001</v>
      </c>
    </row>
    <row r="53" spans="1:9" x14ac:dyDescent="0.25">
      <c r="A53" s="46"/>
      <c r="B53" s="11">
        <v>121</v>
      </c>
      <c r="C53">
        <v>1334.056</v>
      </c>
      <c r="D53" s="28">
        <v>528.399</v>
      </c>
      <c r="F53" s="46"/>
      <c r="G53" s="11">
        <v>50</v>
      </c>
      <c r="H53">
        <v>1126.5629999999999</v>
      </c>
      <c r="I53" s="28">
        <v>310.08199999999999</v>
      </c>
    </row>
    <row r="54" spans="1:9" x14ac:dyDescent="0.25">
      <c r="A54" s="46"/>
      <c r="B54" s="11">
        <v>122</v>
      </c>
      <c r="C54">
        <v>1472.2909999999999</v>
      </c>
      <c r="D54" s="28">
        <v>436.03899999999993</v>
      </c>
      <c r="F54" s="46"/>
      <c r="G54" s="11">
        <v>51</v>
      </c>
      <c r="H54">
        <v>2217.7540000000004</v>
      </c>
      <c r="I54" s="28">
        <v>370.024</v>
      </c>
    </row>
    <row r="55" spans="1:9" x14ac:dyDescent="0.25">
      <c r="A55" s="46"/>
      <c r="B55" s="11">
        <v>123</v>
      </c>
      <c r="C55">
        <v>1146.7819999999999</v>
      </c>
      <c r="D55" s="28">
        <v>598.26400000000001</v>
      </c>
      <c r="F55" s="46"/>
      <c r="G55" s="11">
        <v>52</v>
      </c>
      <c r="H55">
        <v>1587.6200000000001</v>
      </c>
      <c r="I55" s="28">
        <v>376.60299999999995</v>
      </c>
    </row>
    <row r="56" spans="1:9" x14ac:dyDescent="0.25">
      <c r="A56" s="46"/>
      <c r="B56" s="11">
        <v>124</v>
      </c>
      <c r="C56">
        <v>1192.0160000000001</v>
      </c>
      <c r="D56" s="28">
        <v>634.74</v>
      </c>
      <c r="F56" s="46"/>
      <c r="G56" s="11">
        <v>53</v>
      </c>
      <c r="H56">
        <v>1686.961</v>
      </c>
      <c r="I56" s="28">
        <v>771.40300000000002</v>
      </c>
    </row>
    <row r="57" spans="1:9" x14ac:dyDescent="0.25">
      <c r="A57" s="46"/>
      <c r="B57" s="11">
        <v>125</v>
      </c>
      <c r="C57">
        <v>1194.1669999999999</v>
      </c>
      <c r="D57" s="28">
        <v>604.91199999999992</v>
      </c>
      <c r="F57" s="46"/>
      <c r="G57" s="11">
        <v>54</v>
      </c>
      <c r="H57">
        <v>2039.3339999999998</v>
      </c>
      <c r="I57" s="28">
        <v>521.06799999999998</v>
      </c>
    </row>
    <row r="58" spans="1:9" x14ac:dyDescent="0.25">
      <c r="A58" s="46"/>
      <c r="B58" s="11">
        <v>126</v>
      </c>
      <c r="C58">
        <v>52.916999999999973</v>
      </c>
      <c r="D58" s="28">
        <v>0.30500000000000682</v>
      </c>
      <c r="F58" s="46"/>
      <c r="G58" s="11">
        <v>55</v>
      </c>
      <c r="H58">
        <v>2299.3760000000002</v>
      </c>
      <c r="I58" s="28">
        <v>582.875</v>
      </c>
    </row>
    <row r="59" spans="1:9" x14ac:dyDescent="0.25">
      <c r="A59" s="46"/>
      <c r="B59" s="11">
        <v>127</v>
      </c>
      <c r="C59">
        <v>1054.4780000000001</v>
      </c>
      <c r="D59" s="28">
        <v>348.834</v>
      </c>
      <c r="F59" s="46"/>
      <c r="G59" s="11">
        <v>56</v>
      </c>
      <c r="H59">
        <v>1546.165</v>
      </c>
      <c r="I59" s="28">
        <v>573.04900000000009</v>
      </c>
    </row>
    <row r="60" spans="1:9" x14ac:dyDescent="0.25">
      <c r="A60" s="46"/>
      <c r="B60" s="11">
        <v>128</v>
      </c>
      <c r="C60">
        <v>1134.4000000000001</v>
      </c>
      <c r="D60" s="28">
        <v>539.56200000000001</v>
      </c>
      <c r="F60" s="46"/>
      <c r="G60" s="11">
        <v>57</v>
      </c>
      <c r="H60">
        <v>2033.9929999999999</v>
      </c>
      <c r="I60" s="28">
        <v>594.66200000000003</v>
      </c>
    </row>
    <row r="61" spans="1:9" x14ac:dyDescent="0.25">
      <c r="A61" s="46"/>
      <c r="B61" s="11">
        <v>129</v>
      </c>
      <c r="C61">
        <v>60.566000000000031</v>
      </c>
      <c r="D61" s="28">
        <v>0.87999999999999545</v>
      </c>
      <c r="F61" s="46"/>
      <c r="G61" s="11">
        <v>58</v>
      </c>
      <c r="H61">
        <v>2316.424</v>
      </c>
      <c r="I61" s="28">
        <v>548.00700000000006</v>
      </c>
    </row>
    <row r="62" spans="1:9" x14ac:dyDescent="0.25">
      <c r="A62" s="46"/>
      <c r="B62" s="11">
        <v>130</v>
      </c>
      <c r="C62">
        <v>720.88800000000003</v>
      </c>
      <c r="D62" s="28">
        <v>18.930999999999997</v>
      </c>
      <c r="F62" s="46"/>
      <c r="G62" s="11">
        <v>59</v>
      </c>
      <c r="H62">
        <v>505.71199999999999</v>
      </c>
      <c r="I62" s="28">
        <v>635.21999999999991</v>
      </c>
    </row>
    <row r="63" spans="1:9" x14ac:dyDescent="0.25">
      <c r="A63" s="46"/>
      <c r="B63" s="11">
        <v>131</v>
      </c>
      <c r="C63">
        <v>1285.5150000000001</v>
      </c>
      <c r="D63" s="28">
        <v>676.12900000000002</v>
      </c>
      <c r="F63" s="46"/>
      <c r="G63" s="11">
        <v>60</v>
      </c>
      <c r="H63">
        <v>1162.3110000000001</v>
      </c>
      <c r="I63" s="28">
        <v>430.61699999999996</v>
      </c>
    </row>
    <row r="64" spans="1:9" x14ac:dyDescent="0.25">
      <c r="A64" s="46"/>
      <c r="B64" s="11">
        <v>132</v>
      </c>
      <c r="C64">
        <v>1156.98</v>
      </c>
      <c r="D64" s="28">
        <v>460.17099999999999</v>
      </c>
      <c r="F64" s="46"/>
      <c r="G64" s="11">
        <v>61</v>
      </c>
      <c r="H64">
        <v>1304.2570000000001</v>
      </c>
      <c r="I64" s="28">
        <v>672.01299999999992</v>
      </c>
    </row>
    <row r="65" spans="1:9" x14ac:dyDescent="0.25">
      <c r="A65" s="46"/>
      <c r="B65" s="11">
        <v>133</v>
      </c>
      <c r="C65">
        <v>1223.77</v>
      </c>
      <c r="D65" s="28">
        <v>506.01</v>
      </c>
      <c r="F65" s="46"/>
      <c r="G65" s="11">
        <v>62</v>
      </c>
      <c r="H65">
        <v>1261.9000000000001</v>
      </c>
      <c r="I65" s="28">
        <v>693.18700000000001</v>
      </c>
    </row>
    <row r="66" spans="1:9" x14ac:dyDescent="0.25">
      <c r="A66" s="46"/>
      <c r="B66" s="11">
        <v>134</v>
      </c>
      <c r="C66">
        <v>1293.3890000000001</v>
      </c>
      <c r="D66" s="28">
        <v>666.12800000000004</v>
      </c>
      <c r="F66" s="46"/>
      <c r="G66" s="11">
        <v>63</v>
      </c>
      <c r="H66">
        <v>1537.1870000000001</v>
      </c>
      <c r="I66" s="28">
        <v>673.78199999999993</v>
      </c>
    </row>
    <row r="67" spans="1:9" x14ac:dyDescent="0.25">
      <c r="A67" s="46"/>
      <c r="B67" s="11">
        <v>135</v>
      </c>
      <c r="C67">
        <v>1073.8090000000002</v>
      </c>
      <c r="D67" s="28">
        <v>520.92999999999995</v>
      </c>
      <c r="F67" s="47"/>
      <c r="G67" s="14">
        <v>64</v>
      </c>
      <c r="H67" s="13">
        <v>1307.0590000000002</v>
      </c>
      <c r="I67" s="29">
        <v>499.85699999999997</v>
      </c>
    </row>
    <row r="68" spans="1:9" x14ac:dyDescent="0.25">
      <c r="A68" s="46"/>
      <c r="B68" s="11">
        <v>136</v>
      </c>
      <c r="C68">
        <v>100.60599999999999</v>
      </c>
      <c r="D68" s="28">
        <v>1.3940000000000055</v>
      </c>
      <c r="F68" s="45">
        <v>3</v>
      </c>
      <c r="G68" s="9">
        <v>65</v>
      </c>
      <c r="H68" s="8">
        <v>2850.123</v>
      </c>
      <c r="I68" s="31">
        <v>889.83799999999997</v>
      </c>
    </row>
    <row r="69" spans="1:9" x14ac:dyDescent="0.25">
      <c r="A69" s="46"/>
      <c r="B69" s="11">
        <v>137</v>
      </c>
      <c r="C69">
        <v>1218.222</v>
      </c>
      <c r="D69" s="28">
        <v>654.3119999999999</v>
      </c>
      <c r="F69" s="46"/>
      <c r="G69" s="11">
        <v>66</v>
      </c>
      <c r="H69">
        <v>2344.1670000000004</v>
      </c>
      <c r="I69" s="28">
        <v>542.87200000000007</v>
      </c>
    </row>
    <row r="70" spans="1:9" x14ac:dyDescent="0.25">
      <c r="A70" s="46"/>
      <c r="B70" s="11">
        <v>138</v>
      </c>
      <c r="C70">
        <v>752.75600000000009</v>
      </c>
      <c r="D70" s="28">
        <v>479.2</v>
      </c>
      <c r="F70" s="46"/>
      <c r="G70" s="11">
        <v>67</v>
      </c>
      <c r="H70">
        <v>2606.9169999999999</v>
      </c>
      <c r="I70" s="28">
        <v>614.9369999999999</v>
      </c>
    </row>
    <row r="71" spans="1:9" x14ac:dyDescent="0.25">
      <c r="A71" s="46"/>
      <c r="B71" s="11">
        <v>139</v>
      </c>
      <c r="C71">
        <v>1096</v>
      </c>
      <c r="D71" s="28">
        <v>566.52800000000002</v>
      </c>
      <c r="F71" s="46"/>
      <c r="G71" s="11">
        <v>68</v>
      </c>
      <c r="H71">
        <v>1457.9669999999999</v>
      </c>
      <c r="I71" s="28">
        <v>540.69600000000003</v>
      </c>
    </row>
    <row r="72" spans="1:9" x14ac:dyDescent="0.25">
      <c r="A72" s="46"/>
      <c r="B72" s="11">
        <v>140</v>
      </c>
      <c r="C72">
        <v>1214.2719999999999</v>
      </c>
      <c r="D72" s="28">
        <v>579.31299999999999</v>
      </c>
      <c r="F72" s="46"/>
      <c r="G72" s="11">
        <v>69</v>
      </c>
      <c r="H72">
        <v>1294.9010000000001</v>
      </c>
      <c r="I72" s="28">
        <v>602.83699999999999</v>
      </c>
    </row>
    <row r="73" spans="1:9" x14ac:dyDescent="0.25">
      <c r="A73" s="46"/>
      <c r="B73" s="11">
        <v>141</v>
      </c>
      <c r="C73">
        <v>1248.1790000000001</v>
      </c>
      <c r="D73" s="28">
        <v>538.83699999999999</v>
      </c>
      <c r="F73" s="46"/>
      <c r="G73" s="11">
        <v>70</v>
      </c>
      <c r="H73">
        <v>1978.431</v>
      </c>
      <c r="I73" s="28">
        <v>728.928</v>
      </c>
    </row>
    <row r="74" spans="1:9" x14ac:dyDescent="0.25">
      <c r="A74" s="46"/>
      <c r="B74" s="11">
        <v>142</v>
      </c>
      <c r="C74">
        <v>1278.3100000000002</v>
      </c>
      <c r="D74" s="28">
        <v>514.64599999999996</v>
      </c>
      <c r="F74" s="46"/>
      <c r="G74" s="11">
        <v>71</v>
      </c>
      <c r="H74">
        <v>2369.9019999999996</v>
      </c>
      <c r="I74" s="28">
        <v>551.84899999999993</v>
      </c>
    </row>
    <row r="75" spans="1:9" x14ac:dyDescent="0.25">
      <c r="A75" s="47"/>
      <c r="B75" s="14">
        <v>143</v>
      </c>
      <c r="C75" s="13">
        <v>1322.3129999999999</v>
      </c>
      <c r="D75" s="29">
        <v>513.255</v>
      </c>
      <c r="F75" s="46"/>
      <c r="G75" s="11">
        <v>72</v>
      </c>
      <c r="H75">
        <v>1277.4870000000001</v>
      </c>
      <c r="I75" s="28">
        <v>554.31200000000001</v>
      </c>
    </row>
    <row r="76" spans="1:9" x14ac:dyDescent="0.25">
      <c r="A76" s="45">
        <v>3</v>
      </c>
      <c r="B76" s="9">
        <v>220</v>
      </c>
      <c r="C76" s="8">
        <v>961.82399999999996</v>
      </c>
      <c r="D76" s="31">
        <v>618.11</v>
      </c>
      <c r="F76" s="46"/>
      <c r="G76" s="11">
        <v>73</v>
      </c>
      <c r="H76">
        <v>1104.585</v>
      </c>
      <c r="I76" s="28">
        <v>360.16399999999999</v>
      </c>
    </row>
    <row r="77" spans="1:9" x14ac:dyDescent="0.25">
      <c r="A77" s="46"/>
      <c r="B77" s="11">
        <v>221</v>
      </c>
      <c r="C77">
        <v>1262.1769999999999</v>
      </c>
      <c r="D77" s="28">
        <v>582.75299999999993</v>
      </c>
      <c r="F77" s="46"/>
      <c r="G77" s="11">
        <v>74</v>
      </c>
      <c r="H77">
        <v>1106.6030000000001</v>
      </c>
      <c r="I77" s="28">
        <v>506.86199999999997</v>
      </c>
    </row>
    <row r="78" spans="1:9" x14ac:dyDescent="0.25">
      <c r="A78" s="46"/>
      <c r="B78" s="11">
        <v>222</v>
      </c>
      <c r="C78">
        <v>920.41999999999985</v>
      </c>
      <c r="D78" s="28">
        <v>514.41100000000006</v>
      </c>
      <c r="F78" s="46"/>
      <c r="G78" s="11">
        <v>75</v>
      </c>
      <c r="H78">
        <v>1730.712</v>
      </c>
      <c r="I78" s="28">
        <v>464.41200000000003</v>
      </c>
    </row>
    <row r="79" spans="1:9" x14ac:dyDescent="0.25">
      <c r="A79" s="46"/>
      <c r="B79" s="11">
        <v>223</v>
      </c>
      <c r="C79">
        <v>1119.9939999999999</v>
      </c>
      <c r="D79" s="28">
        <v>596.27200000000005</v>
      </c>
      <c r="F79" s="46"/>
      <c r="G79" s="11">
        <v>76</v>
      </c>
      <c r="H79">
        <v>1345.5130000000001</v>
      </c>
      <c r="I79" s="28">
        <v>647.82499999999993</v>
      </c>
    </row>
    <row r="80" spans="1:9" x14ac:dyDescent="0.25">
      <c r="A80" s="46"/>
      <c r="B80" s="11">
        <v>224</v>
      </c>
      <c r="C80">
        <v>785.04300000000012</v>
      </c>
      <c r="D80" s="28">
        <v>398.66699999999997</v>
      </c>
      <c r="F80" s="46"/>
      <c r="G80" s="11">
        <v>77</v>
      </c>
      <c r="H80">
        <v>1536.4520000000002</v>
      </c>
      <c r="I80" s="28">
        <v>592.46699999999998</v>
      </c>
    </row>
    <row r="81" spans="1:9" x14ac:dyDescent="0.25">
      <c r="A81" s="46"/>
      <c r="B81" s="11">
        <v>225</v>
      </c>
      <c r="C81">
        <v>1155.7909999999999</v>
      </c>
      <c r="D81" s="28">
        <v>415.59300000000007</v>
      </c>
      <c r="F81" s="46"/>
      <c r="G81" s="11">
        <v>78</v>
      </c>
      <c r="H81">
        <v>1422.85</v>
      </c>
      <c r="I81" s="28">
        <v>656.25300000000004</v>
      </c>
    </row>
    <row r="82" spans="1:9" x14ac:dyDescent="0.25">
      <c r="A82" s="46"/>
      <c r="B82" s="11">
        <v>226</v>
      </c>
      <c r="C82">
        <v>1081.4499999999998</v>
      </c>
      <c r="D82" s="28">
        <v>464.94899999999996</v>
      </c>
      <c r="F82" s="46"/>
      <c r="G82" s="11">
        <v>79</v>
      </c>
      <c r="H82">
        <v>723.327</v>
      </c>
      <c r="I82" s="28">
        <v>278.67099999999999</v>
      </c>
    </row>
    <row r="83" spans="1:9" x14ac:dyDescent="0.25">
      <c r="A83" s="46"/>
      <c r="B83" s="11">
        <v>227</v>
      </c>
      <c r="C83">
        <v>1066.1179999999999</v>
      </c>
      <c r="D83" s="28">
        <v>346.63200000000006</v>
      </c>
      <c r="F83" s="46"/>
      <c r="G83" s="11">
        <v>80</v>
      </c>
      <c r="H83">
        <v>1741.8560000000002</v>
      </c>
      <c r="I83" s="28">
        <v>790.625</v>
      </c>
    </row>
    <row r="84" spans="1:9" x14ac:dyDescent="0.25">
      <c r="A84" s="46"/>
      <c r="B84" s="11">
        <v>228</v>
      </c>
      <c r="C84">
        <v>1267.4569999999999</v>
      </c>
      <c r="D84" s="28">
        <v>501.93199999999996</v>
      </c>
      <c r="F84" s="46"/>
      <c r="G84" s="11">
        <v>81</v>
      </c>
      <c r="H84">
        <v>2432.0150000000003</v>
      </c>
      <c r="I84" s="28">
        <v>874.6339999999999</v>
      </c>
    </row>
    <row r="85" spans="1:9" x14ac:dyDescent="0.25">
      <c r="A85" s="46"/>
      <c r="B85" s="11">
        <v>229</v>
      </c>
      <c r="C85">
        <v>283.19900000000001</v>
      </c>
      <c r="D85" s="28">
        <v>24.612000000000009</v>
      </c>
      <c r="F85" s="46"/>
      <c r="G85" s="11">
        <v>82</v>
      </c>
      <c r="H85">
        <v>2914.9449999999997</v>
      </c>
      <c r="I85" s="28">
        <v>602.09699999999998</v>
      </c>
    </row>
    <row r="86" spans="1:9" x14ac:dyDescent="0.25">
      <c r="A86" s="46"/>
      <c r="B86" s="11">
        <v>230</v>
      </c>
      <c r="C86">
        <v>167.88499999999999</v>
      </c>
      <c r="D86" s="28">
        <v>0.48099999999999454</v>
      </c>
      <c r="F86" s="46"/>
      <c r="G86" s="11">
        <v>83</v>
      </c>
      <c r="H86">
        <v>1877.241</v>
      </c>
      <c r="I86" s="28">
        <v>544.56100000000004</v>
      </c>
    </row>
    <row r="87" spans="1:9" x14ac:dyDescent="0.25">
      <c r="A87" s="46"/>
      <c r="B87" s="11">
        <v>231</v>
      </c>
      <c r="C87">
        <v>1358.222</v>
      </c>
      <c r="D87" s="28">
        <v>482.62400000000002</v>
      </c>
      <c r="F87" s="46"/>
      <c r="G87" s="11">
        <v>84</v>
      </c>
      <c r="H87">
        <v>1199.307</v>
      </c>
      <c r="I87" s="28">
        <v>419.27800000000002</v>
      </c>
    </row>
    <row r="88" spans="1:9" x14ac:dyDescent="0.25">
      <c r="A88" s="46"/>
      <c r="B88" s="11">
        <v>232</v>
      </c>
      <c r="C88">
        <v>1382.9579999999999</v>
      </c>
      <c r="D88" s="28">
        <v>471.83000000000004</v>
      </c>
      <c r="F88" s="46"/>
      <c r="G88" s="11">
        <v>85</v>
      </c>
      <c r="H88">
        <v>658.55499999999995</v>
      </c>
      <c r="I88" s="28">
        <v>283.42</v>
      </c>
    </row>
    <row r="89" spans="1:9" x14ac:dyDescent="0.25">
      <c r="A89" s="46"/>
      <c r="B89" s="11">
        <v>233</v>
      </c>
      <c r="C89">
        <v>971.52600000000007</v>
      </c>
      <c r="D89" s="28">
        <v>477.03999999999996</v>
      </c>
      <c r="F89" s="46"/>
      <c r="G89" s="11">
        <v>86</v>
      </c>
      <c r="H89">
        <v>2408.105</v>
      </c>
      <c r="I89" s="28">
        <v>509.916</v>
      </c>
    </row>
    <row r="90" spans="1:9" x14ac:dyDescent="0.25">
      <c r="A90" s="46"/>
      <c r="B90" s="11">
        <v>234</v>
      </c>
      <c r="C90">
        <v>971.59100000000001</v>
      </c>
      <c r="D90" s="28">
        <v>701.4860000000001</v>
      </c>
      <c r="F90" s="46"/>
      <c r="G90" s="11">
        <v>87</v>
      </c>
      <c r="H90">
        <v>138.44800000000004</v>
      </c>
      <c r="I90" s="28">
        <v>12.016999999999996</v>
      </c>
    </row>
    <row r="91" spans="1:9" x14ac:dyDescent="0.25">
      <c r="A91" s="46"/>
      <c r="B91" s="11">
        <v>235</v>
      </c>
      <c r="C91">
        <v>912.82899999999995</v>
      </c>
      <c r="D91" s="28">
        <v>638.88200000000006</v>
      </c>
      <c r="F91" s="46"/>
      <c r="G91" s="11">
        <v>88</v>
      </c>
      <c r="H91">
        <v>1290.5819999999999</v>
      </c>
      <c r="I91" s="28">
        <v>429.435</v>
      </c>
    </row>
    <row r="92" spans="1:9" x14ac:dyDescent="0.25">
      <c r="A92" s="46"/>
      <c r="B92" s="11">
        <v>236</v>
      </c>
      <c r="C92">
        <v>683.423</v>
      </c>
      <c r="D92" s="28">
        <v>568.11300000000006</v>
      </c>
      <c r="F92" s="46"/>
      <c r="G92" s="11">
        <v>89</v>
      </c>
      <c r="H92">
        <v>1709.3159999999998</v>
      </c>
      <c r="I92" s="28">
        <v>953.02499999999998</v>
      </c>
    </row>
    <row r="93" spans="1:9" x14ac:dyDescent="0.25">
      <c r="A93" s="46"/>
      <c r="B93" s="11">
        <v>237</v>
      </c>
      <c r="C93">
        <v>715.76</v>
      </c>
      <c r="D93" s="28">
        <v>561.18200000000002</v>
      </c>
      <c r="F93" s="46"/>
      <c r="G93" s="11">
        <v>90</v>
      </c>
      <c r="H93">
        <v>20.185000000000002</v>
      </c>
      <c r="I93" s="28">
        <v>3.8950000000000102</v>
      </c>
    </row>
    <row r="94" spans="1:9" x14ac:dyDescent="0.25">
      <c r="A94" s="46"/>
      <c r="B94" s="11">
        <v>238</v>
      </c>
      <c r="C94">
        <v>1320.83</v>
      </c>
      <c r="D94" s="28">
        <v>467.61099999999999</v>
      </c>
      <c r="F94" s="46"/>
      <c r="G94" s="11">
        <v>91</v>
      </c>
      <c r="H94">
        <v>2108.0889999999999</v>
      </c>
      <c r="I94" s="28">
        <v>484.06400000000002</v>
      </c>
    </row>
    <row r="95" spans="1:9" x14ac:dyDescent="0.25">
      <c r="A95" s="46"/>
      <c r="B95" s="11">
        <v>239</v>
      </c>
      <c r="C95">
        <v>1254.4080000000001</v>
      </c>
      <c r="D95" s="28">
        <v>538.87900000000002</v>
      </c>
      <c r="F95" s="46"/>
      <c r="G95" s="11">
        <v>92</v>
      </c>
      <c r="H95">
        <v>1567.5060000000001</v>
      </c>
      <c r="I95" s="28">
        <v>505.28899999999999</v>
      </c>
    </row>
    <row r="96" spans="1:9" x14ac:dyDescent="0.25">
      <c r="A96" s="46"/>
      <c r="B96" s="11">
        <v>240</v>
      </c>
      <c r="C96">
        <v>850.34500000000003</v>
      </c>
      <c r="D96" s="28">
        <v>578.12199999999996</v>
      </c>
      <c r="F96" s="46"/>
      <c r="G96" s="11">
        <v>93</v>
      </c>
      <c r="H96">
        <v>1835.0070000000001</v>
      </c>
      <c r="I96" s="28">
        <v>484.91300000000001</v>
      </c>
    </row>
    <row r="97" spans="1:9" x14ac:dyDescent="0.25">
      <c r="A97" s="46"/>
      <c r="B97" s="11">
        <v>241</v>
      </c>
      <c r="C97">
        <v>1196.2440000000001</v>
      </c>
      <c r="D97" s="28">
        <v>432.04300000000001</v>
      </c>
      <c r="F97" s="46"/>
      <c r="G97" s="11">
        <v>94</v>
      </c>
      <c r="H97">
        <v>375.43400000000003</v>
      </c>
      <c r="I97" s="28">
        <v>66.314999999999998</v>
      </c>
    </row>
    <row r="98" spans="1:9" x14ac:dyDescent="0.25">
      <c r="A98" s="46"/>
      <c r="B98" s="11">
        <v>242</v>
      </c>
      <c r="C98">
        <v>990.59999999999991</v>
      </c>
      <c r="D98" s="28">
        <v>743.67200000000003</v>
      </c>
      <c r="F98" s="46"/>
      <c r="G98" s="11">
        <v>95</v>
      </c>
      <c r="H98">
        <v>1058.9190000000001</v>
      </c>
      <c r="I98" s="28">
        <v>462.274</v>
      </c>
    </row>
    <row r="99" spans="1:9" x14ac:dyDescent="0.25">
      <c r="A99" s="46"/>
      <c r="B99" s="11">
        <v>243</v>
      </c>
      <c r="C99">
        <v>631.90800000000002</v>
      </c>
      <c r="D99" s="28">
        <v>3.4350000000000023</v>
      </c>
      <c r="F99" s="46"/>
      <c r="G99" s="11">
        <v>96</v>
      </c>
      <c r="H99">
        <v>2372.7040000000002</v>
      </c>
      <c r="I99" s="28">
        <v>366.053</v>
      </c>
    </row>
    <row r="100" spans="1:9" x14ac:dyDescent="0.25">
      <c r="A100" s="46"/>
      <c r="B100" s="11">
        <v>244</v>
      </c>
      <c r="C100">
        <v>1241.55</v>
      </c>
      <c r="D100" s="28">
        <v>452.01900000000001</v>
      </c>
      <c r="F100" s="46"/>
      <c r="G100" s="11">
        <v>97</v>
      </c>
      <c r="H100">
        <v>1832.3190000000002</v>
      </c>
      <c r="I100" s="28">
        <v>499.93200000000002</v>
      </c>
    </row>
    <row r="101" spans="1:9" x14ac:dyDescent="0.25">
      <c r="A101" s="46"/>
      <c r="B101" s="11">
        <v>245</v>
      </c>
      <c r="C101">
        <v>1025.595</v>
      </c>
      <c r="D101" s="28">
        <v>411.22200000000004</v>
      </c>
      <c r="F101" s="46"/>
      <c r="G101" s="11">
        <v>98</v>
      </c>
      <c r="H101">
        <v>1298.806</v>
      </c>
      <c r="I101" s="28">
        <v>638.33799999999997</v>
      </c>
    </row>
    <row r="102" spans="1:9" x14ac:dyDescent="0.25">
      <c r="A102" s="46"/>
      <c r="B102" s="11">
        <v>246</v>
      </c>
      <c r="C102">
        <v>1232.222</v>
      </c>
      <c r="D102" s="28">
        <v>401.53999999999996</v>
      </c>
      <c r="F102" s="46"/>
      <c r="G102" s="11">
        <v>99</v>
      </c>
      <c r="H102">
        <v>1605.818</v>
      </c>
      <c r="I102" s="28">
        <v>484.17899999999997</v>
      </c>
    </row>
    <row r="103" spans="1:9" x14ac:dyDescent="0.25">
      <c r="A103" s="46"/>
      <c r="B103" s="11">
        <v>247</v>
      </c>
      <c r="C103">
        <v>1112.9859999999999</v>
      </c>
      <c r="D103" s="28">
        <v>450.05099999999993</v>
      </c>
      <c r="F103" s="46"/>
      <c r="G103" s="11">
        <v>100</v>
      </c>
      <c r="H103">
        <v>1275.1100000000001</v>
      </c>
      <c r="I103" s="28">
        <v>620.20500000000004</v>
      </c>
    </row>
    <row r="104" spans="1:9" x14ac:dyDescent="0.25">
      <c r="A104" s="46"/>
      <c r="B104" s="11">
        <v>248</v>
      </c>
      <c r="C104">
        <v>941.39399999999989</v>
      </c>
      <c r="D104" s="28">
        <v>334.47500000000002</v>
      </c>
      <c r="F104" s="46"/>
      <c r="G104" s="11">
        <v>101</v>
      </c>
      <c r="H104">
        <v>565.53800000000012</v>
      </c>
      <c r="I104" s="28">
        <v>190.87300000000002</v>
      </c>
    </row>
    <row r="105" spans="1:9" x14ac:dyDescent="0.25">
      <c r="A105" s="46"/>
      <c r="B105" s="11">
        <v>249</v>
      </c>
      <c r="C105">
        <v>1107.2380000000001</v>
      </c>
      <c r="D105" s="28">
        <v>389.49399999999997</v>
      </c>
      <c r="F105" s="46"/>
      <c r="G105" s="11">
        <v>102</v>
      </c>
      <c r="H105">
        <v>1841.4859999999999</v>
      </c>
      <c r="I105" s="28">
        <v>637.07999999999993</v>
      </c>
    </row>
    <row r="106" spans="1:9" x14ac:dyDescent="0.25">
      <c r="A106" s="46"/>
      <c r="B106" s="11">
        <v>250</v>
      </c>
      <c r="C106">
        <v>1421.9579999999999</v>
      </c>
      <c r="D106" s="28">
        <v>617.30399999999997</v>
      </c>
      <c r="F106" s="46"/>
      <c r="G106" s="11">
        <v>103</v>
      </c>
      <c r="H106">
        <v>1994.4470000000001</v>
      </c>
      <c r="I106" s="28">
        <v>625.10699999999997</v>
      </c>
    </row>
    <row r="107" spans="1:9" x14ac:dyDescent="0.25">
      <c r="A107" s="46"/>
      <c r="B107" s="11">
        <v>251</v>
      </c>
      <c r="C107">
        <v>1354.8</v>
      </c>
      <c r="D107" s="28">
        <v>655</v>
      </c>
      <c r="F107" s="46"/>
      <c r="G107" s="11">
        <v>104</v>
      </c>
      <c r="H107">
        <v>1323.451</v>
      </c>
      <c r="I107" s="28">
        <v>526.36500000000001</v>
      </c>
    </row>
    <row r="108" spans="1:9" x14ac:dyDescent="0.25">
      <c r="A108" s="46"/>
      <c r="B108" s="11">
        <v>252</v>
      </c>
      <c r="C108">
        <v>128.84300000000002</v>
      </c>
      <c r="D108" s="28">
        <v>0.89300000000000068</v>
      </c>
      <c r="F108" s="46"/>
      <c r="G108" s="11">
        <v>105</v>
      </c>
      <c r="H108">
        <v>1302.1370000000002</v>
      </c>
      <c r="I108" s="28">
        <v>662.90300000000002</v>
      </c>
    </row>
    <row r="109" spans="1:9" x14ac:dyDescent="0.25">
      <c r="A109" s="46"/>
      <c r="B109" s="11">
        <v>253</v>
      </c>
      <c r="C109">
        <v>106.58199999999999</v>
      </c>
      <c r="D109" s="28">
        <v>1.3939999999999912</v>
      </c>
      <c r="F109" s="46"/>
      <c r="G109" s="11">
        <v>106</v>
      </c>
      <c r="H109">
        <v>111.48900000000003</v>
      </c>
      <c r="I109" s="28">
        <v>27.569000000000017</v>
      </c>
    </row>
    <row r="110" spans="1:9" x14ac:dyDescent="0.25">
      <c r="A110" s="46"/>
      <c r="B110" s="11">
        <v>254</v>
      </c>
      <c r="C110">
        <v>129.07399999999998</v>
      </c>
      <c r="D110" s="28">
        <v>1.644999999999996</v>
      </c>
      <c r="F110" s="46"/>
      <c r="G110" s="11">
        <v>107</v>
      </c>
      <c r="H110">
        <v>1453.644</v>
      </c>
      <c r="I110" s="28">
        <v>472.76</v>
      </c>
    </row>
    <row r="111" spans="1:9" x14ac:dyDescent="0.25">
      <c r="A111" s="47"/>
      <c r="B111" s="14">
        <v>255</v>
      </c>
      <c r="C111" s="13">
        <v>1660.5619999999999</v>
      </c>
      <c r="D111" s="29">
        <v>719.91499999999996</v>
      </c>
      <c r="E111" s="13"/>
      <c r="F111" s="47"/>
      <c r="G111" s="14">
        <v>108</v>
      </c>
      <c r="H111" s="13">
        <v>1702.2189999999998</v>
      </c>
      <c r="I111" s="29">
        <v>698.44299999999998</v>
      </c>
    </row>
  </sheetData>
  <mergeCells count="9">
    <mergeCell ref="F68:F111"/>
    <mergeCell ref="A1:I1"/>
    <mergeCell ref="A2:D2"/>
    <mergeCell ref="F2:I2"/>
    <mergeCell ref="A4:A39"/>
    <mergeCell ref="A40:A75"/>
    <mergeCell ref="A76:A111"/>
    <mergeCell ref="F4:F37"/>
    <mergeCell ref="F38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1174B-6C31-434C-BB7B-6F7CF8824430}">
  <dimension ref="A1:M86"/>
  <sheetViews>
    <sheetView topLeftCell="A52" workbookViewId="0">
      <selection activeCell="S76" sqref="S76"/>
    </sheetView>
  </sheetViews>
  <sheetFormatPr defaultRowHeight="15" x14ac:dyDescent="0.25"/>
  <cols>
    <col min="1" max="1" width="10.7109375" bestFit="1" customWidth="1"/>
  </cols>
  <sheetData>
    <row r="1" spans="1:9" x14ac:dyDescent="0.25">
      <c r="A1" s="57" t="s">
        <v>7</v>
      </c>
      <c r="B1" s="57"/>
      <c r="C1" s="57"/>
      <c r="D1" s="57"/>
      <c r="E1" s="57"/>
      <c r="F1" s="57"/>
      <c r="G1" s="57"/>
      <c r="H1" s="57"/>
      <c r="I1" s="57"/>
    </row>
    <row r="3" spans="1:9" x14ac:dyDescent="0.25">
      <c r="A3" s="48" t="s">
        <v>8</v>
      </c>
      <c r="B3" s="49"/>
      <c r="C3" s="49"/>
      <c r="D3" s="49"/>
      <c r="E3" s="49"/>
      <c r="F3" s="58"/>
      <c r="G3" s="58"/>
      <c r="H3" s="58"/>
      <c r="I3" s="59"/>
    </row>
    <row r="4" spans="1:9" x14ac:dyDescent="0.25">
      <c r="A4" s="45" t="s">
        <v>3</v>
      </c>
      <c r="B4" s="60" t="s">
        <v>9</v>
      </c>
      <c r="C4" s="62" t="s">
        <v>10</v>
      </c>
      <c r="D4" s="58"/>
      <c r="E4" s="58"/>
      <c r="F4" s="62" t="s">
        <v>11</v>
      </c>
      <c r="G4" s="58"/>
      <c r="H4" s="58"/>
      <c r="I4" s="59"/>
    </row>
    <row r="5" spans="1:9" x14ac:dyDescent="0.25">
      <c r="A5" s="47"/>
      <c r="B5" s="61"/>
      <c r="C5" s="2">
        <v>1</v>
      </c>
      <c r="D5" s="1">
        <v>2</v>
      </c>
      <c r="E5" s="1">
        <v>3</v>
      </c>
      <c r="F5" s="3">
        <v>1</v>
      </c>
      <c r="G5" s="4">
        <v>2</v>
      </c>
      <c r="H5" s="4">
        <v>3</v>
      </c>
      <c r="I5" s="5" t="s">
        <v>12</v>
      </c>
    </row>
    <row r="6" spans="1:9" x14ac:dyDescent="0.25">
      <c r="A6" s="45">
        <v>1</v>
      </c>
      <c r="B6" s="6">
        <v>0</v>
      </c>
      <c r="C6" s="7">
        <v>76</v>
      </c>
      <c r="D6" s="8">
        <v>31</v>
      </c>
      <c r="E6" s="8">
        <v>52</v>
      </c>
      <c r="F6" s="7">
        <f t="shared" ref="F6:H10" si="0">C6/(AVERAGE($C$5:$E$5))</f>
        <v>38</v>
      </c>
      <c r="G6" s="8">
        <f t="shared" si="0"/>
        <v>15.5</v>
      </c>
      <c r="H6" s="8">
        <f t="shared" si="0"/>
        <v>26</v>
      </c>
      <c r="I6" s="9">
        <f>AVERAGE(F6:H6)</f>
        <v>26.5</v>
      </c>
    </row>
    <row r="7" spans="1:9" x14ac:dyDescent="0.25">
      <c r="A7" s="46"/>
      <c r="B7" s="2">
        <v>0.5</v>
      </c>
      <c r="C7" s="10">
        <v>58</v>
      </c>
      <c r="D7">
        <v>34</v>
      </c>
      <c r="E7">
        <v>26</v>
      </c>
      <c r="F7" s="10">
        <f t="shared" si="0"/>
        <v>29</v>
      </c>
      <c r="G7">
        <f t="shared" si="0"/>
        <v>17</v>
      </c>
      <c r="H7">
        <f t="shared" si="0"/>
        <v>13</v>
      </c>
      <c r="I7" s="11">
        <f t="shared" ref="I7:I10" si="1">AVERAGE(F7:H7)</f>
        <v>19.666666666666668</v>
      </c>
    </row>
    <row r="8" spans="1:9" x14ac:dyDescent="0.25">
      <c r="A8" s="46"/>
      <c r="B8" s="2">
        <v>1</v>
      </c>
      <c r="C8" s="10">
        <v>35</v>
      </c>
      <c r="D8">
        <v>50</v>
      </c>
      <c r="E8">
        <v>47</v>
      </c>
      <c r="F8" s="10">
        <f t="shared" si="0"/>
        <v>17.5</v>
      </c>
      <c r="G8">
        <f t="shared" si="0"/>
        <v>25</v>
      </c>
      <c r="H8">
        <f t="shared" si="0"/>
        <v>23.5</v>
      </c>
      <c r="I8" s="11">
        <f t="shared" si="1"/>
        <v>22</v>
      </c>
    </row>
    <row r="9" spans="1:9" x14ac:dyDescent="0.25">
      <c r="A9" s="46"/>
      <c r="B9" s="2">
        <v>2</v>
      </c>
      <c r="C9" s="10">
        <v>59</v>
      </c>
      <c r="D9">
        <v>84</v>
      </c>
      <c r="E9">
        <v>55</v>
      </c>
      <c r="F9" s="10">
        <f t="shared" si="0"/>
        <v>29.5</v>
      </c>
      <c r="G9">
        <f t="shared" si="0"/>
        <v>42</v>
      </c>
      <c r="H9">
        <f t="shared" si="0"/>
        <v>27.5</v>
      </c>
      <c r="I9" s="11">
        <f t="shared" si="1"/>
        <v>33</v>
      </c>
    </row>
    <row r="10" spans="1:9" x14ac:dyDescent="0.25">
      <c r="A10" s="47"/>
      <c r="B10" s="3">
        <v>4</v>
      </c>
      <c r="C10" s="12">
        <v>52</v>
      </c>
      <c r="D10" s="13">
        <v>34</v>
      </c>
      <c r="E10" s="13">
        <v>38</v>
      </c>
      <c r="F10" s="12">
        <f t="shared" si="0"/>
        <v>26</v>
      </c>
      <c r="G10" s="13">
        <f t="shared" si="0"/>
        <v>17</v>
      </c>
      <c r="H10" s="13">
        <f t="shared" si="0"/>
        <v>19</v>
      </c>
      <c r="I10" s="14">
        <f t="shared" si="1"/>
        <v>20.666666666666668</v>
      </c>
    </row>
    <row r="11" spans="1:9" x14ac:dyDescent="0.25">
      <c r="A11" s="45">
        <v>2</v>
      </c>
      <c r="B11" s="6">
        <v>0</v>
      </c>
      <c r="C11" s="7">
        <v>78</v>
      </c>
      <c r="D11" s="8">
        <v>58</v>
      </c>
      <c r="E11" s="8">
        <v>49</v>
      </c>
      <c r="F11" s="7">
        <f>C11/(AVERAGE($C$10:$E$10))</f>
        <v>1.8870967741935483</v>
      </c>
      <c r="G11" s="8">
        <f>D11/(AVERAGE($C$10:$E$10))</f>
        <v>1.4032258064516128</v>
      </c>
      <c r="H11" s="8">
        <f>E11/(AVERAGE($C$10:$E$10))</f>
        <v>1.1854838709677418</v>
      </c>
      <c r="I11" s="9">
        <f>AVERAGE(F11:H11)</f>
        <v>1.4919354838709677</v>
      </c>
    </row>
    <row r="12" spans="1:9" x14ac:dyDescent="0.25">
      <c r="A12" s="46"/>
      <c r="B12" s="2">
        <v>0.5</v>
      </c>
      <c r="C12" s="10">
        <v>44</v>
      </c>
      <c r="D12">
        <v>76</v>
      </c>
      <c r="E12">
        <v>57</v>
      </c>
      <c r="F12" s="10">
        <f t="shared" ref="F12:H15" si="2">C12/(AVERAGE($C$10:$E$10))</f>
        <v>1.064516129032258</v>
      </c>
      <c r="G12">
        <f t="shared" si="2"/>
        <v>1.8387096774193548</v>
      </c>
      <c r="H12">
        <f t="shared" si="2"/>
        <v>1.379032258064516</v>
      </c>
      <c r="I12" s="11">
        <f t="shared" ref="I12:I15" si="3">AVERAGE(F12:H12)</f>
        <v>1.4274193548387097</v>
      </c>
    </row>
    <row r="13" spans="1:9" x14ac:dyDescent="0.25">
      <c r="A13" s="46"/>
      <c r="B13" s="2">
        <v>1</v>
      </c>
      <c r="C13" s="10">
        <v>40</v>
      </c>
      <c r="D13">
        <v>47</v>
      </c>
      <c r="E13">
        <v>54</v>
      </c>
      <c r="F13" s="10">
        <f t="shared" si="2"/>
        <v>0.96774193548387089</v>
      </c>
      <c r="G13">
        <f t="shared" si="2"/>
        <v>1.1370967741935483</v>
      </c>
      <c r="H13">
        <f t="shared" si="2"/>
        <v>1.3064516129032258</v>
      </c>
      <c r="I13" s="11">
        <f t="shared" si="3"/>
        <v>1.1370967741935483</v>
      </c>
    </row>
    <row r="14" spans="1:9" x14ac:dyDescent="0.25">
      <c r="A14" s="46"/>
      <c r="B14" s="2">
        <v>2</v>
      </c>
      <c r="C14" s="10">
        <v>73</v>
      </c>
      <c r="D14">
        <v>33</v>
      </c>
      <c r="E14">
        <v>32</v>
      </c>
      <c r="F14" s="10">
        <f t="shared" si="2"/>
        <v>1.7661290322580645</v>
      </c>
      <c r="G14">
        <f t="shared" si="2"/>
        <v>0.79838709677419351</v>
      </c>
      <c r="H14">
        <f t="shared" si="2"/>
        <v>0.77419354838709675</v>
      </c>
      <c r="I14" s="11">
        <f t="shared" si="3"/>
        <v>1.1129032258064517</v>
      </c>
    </row>
    <row r="15" spans="1:9" x14ac:dyDescent="0.25">
      <c r="A15" s="47"/>
      <c r="B15" s="3">
        <v>4</v>
      </c>
      <c r="C15" s="12">
        <v>35</v>
      </c>
      <c r="D15" s="13">
        <v>71</v>
      </c>
      <c r="E15" s="13">
        <v>48</v>
      </c>
      <c r="F15" s="12">
        <f t="shared" si="2"/>
        <v>0.84677419354838701</v>
      </c>
      <c r="G15" s="13">
        <f t="shared" si="2"/>
        <v>1.7177419354838708</v>
      </c>
      <c r="H15" s="13">
        <f t="shared" si="2"/>
        <v>1.161290322580645</v>
      </c>
      <c r="I15" s="14">
        <f t="shared" si="3"/>
        <v>1.2419354838709677</v>
      </c>
    </row>
    <row r="16" spans="1:9" x14ac:dyDescent="0.25">
      <c r="A16" s="45">
        <v>3</v>
      </c>
      <c r="B16" s="6">
        <v>0</v>
      </c>
      <c r="C16" s="7">
        <v>43</v>
      </c>
      <c r="D16" s="8">
        <v>29</v>
      </c>
      <c r="E16" s="8">
        <v>26</v>
      </c>
      <c r="F16" s="7">
        <f>C16/(AVERAGE($C$15:$E$15))</f>
        <v>0.83766233766233766</v>
      </c>
      <c r="G16" s="8">
        <f>D16/(AVERAGE($C$15:$E$15))</f>
        <v>0.56493506493506496</v>
      </c>
      <c r="H16" s="8">
        <f>E16/(AVERAGE($C$15:$E$15))</f>
        <v>0.50649350649350644</v>
      </c>
      <c r="I16" s="9">
        <f>AVERAGE(F16:H16)</f>
        <v>0.63636363636363635</v>
      </c>
    </row>
    <row r="17" spans="1:9" x14ac:dyDescent="0.25">
      <c r="A17" s="46"/>
      <c r="B17" s="2">
        <v>0.5</v>
      </c>
      <c r="C17" s="10">
        <v>27</v>
      </c>
      <c r="D17">
        <v>39</v>
      </c>
      <c r="E17">
        <v>31</v>
      </c>
      <c r="F17" s="10">
        <f t="shared" ref="F17:H20" si="4">C17/(AVERAGE($C$15:$E$15))</f>
        <v>0.52597402597402598</v>
      </c>
      <c r="G17">
        <f t="shared" si="4"/>
        <v>0.75974025974025972</v>
      </c>
      <c r="H17">
        <f t="shared" si="4"/>
        <v>0.60389610389610382</v>
      </c>
      <c r="I17" s="11">
        <f t="shared" ref="I17:I20" si="5">AVERAGE(F17:H17)</f>
        <v>0.6298701298701298</v>
      </c>
    </row>
    <row r="18" spans="1:9" x14ac:dyDescent="0.25">
      <c r="A18" s="46"/>
      <c r="B18" s="2">
        <v>1</v>
      </c>
      <c r="C18" s="10">
        <v>18</v>
      </c>
      <c r="D18">
        <v>18</v>
      </c>
      <c r="E18">
        <v>20</v>
      </c>
      <c r="F18" s="10">
        <f t="shared" si="4"/>
        <v>0.35064935064935066</v>
      </c>
      <c r="G18">
        <f t="shared" si="4"/>
        <v>0.35064935064935066</v>
      </c>
      <c r="H18">
        <f t="shared" si="4"/>
        <v>0.38961038961038957</v>
      </c>
      <c r="I18" s="11">
        <f t="shared" si="5"/>
        <v>0.36363636363636359</v>
      </c>
    </row>
    <row r="19" spans="1:9" x14ac:dyDescent="0.25">
      <c r="A19" s="46"/>
      <c r="B19" s="2">
        <v>2</v>
      </c>
      <c r="C19" s="10">
        <v>20</v>
      </c>
      <c r="D19">
        <v>17</v>
      </c>
      <c r="E19">
        <v>31</v>
      </c>
      <c r="F19" s="10">
        <f t="shared" si="4"/>
        <v>0.38961038961038957</v>
      </c>
      <c r="G19">
        <f t="shared" si="4"/>
        <v>0.33116883116883117</v>
      </c>
      <c r="H19">
        <f t="shared" si="4"/>
        <v>0.60389610389610382</v>
      </c>
      <c r="I19" s="11">
        <f t="shared" si="5"/>
        <v>0.44155844155844148</v>
      </c>
    </row>
    <row r="20" spans="1:9" x14ac:dyDescent="0.25">
      <c r="A20" s="47"/>
      <c r="B20" s="3">
        <v>4</v>
      </c>
      <c r="C20" s="12">
        <v>37</v>
      </c>
      <c r="D20" s="13">
        <v>33</v>
      </c>
      <c r="E20" s="13">
        <v>35</v>
      </c>
      <c r="F20" s="12">
        <f t="shared" si="4"/>
        <v>0.72077922077922074</v>
      </c>
      <c r="G20" s="13">
        <f t="shared" si="4"/>
        <v>0.64285714285714279</v>
      </c>
      <c r="H20" s="13">
        <f t="shared" si="4"/>
        <v>0.68181818181818177</v>
      </c>
      <c r="I20" s="14">
        <f t="shared" si="5"/>
        <v>0.68181818181818177</v>
      </c>
    </row>
    <row r="22" spans="1:9" x14ac:dyDescent="0.25">
      <c r="A22" s="48" t="s">
        <v>13</v>
      </c>
      <c r="B22" s="49"/>
      <c r="C22" s="49"/>
      <c r="D22" s="49"/>
      <c r="E22" s="49"/>
      <c r="F22" s="58"/>
      <c r="G22" s="58"/>
      <c r="H22" s="58"/>
      <c r="I22" s="59"/>
    </row>
    <row r="23" spans="1:9" x14ac:dyDescent="0.25">
      <c r="A23" s="45" t="s">
        <v>14</v>
      </c>
      <c r="B23" s="60" t="s">
        <v>9</v>
      </c>
      <c r="C23" s="62" t="s">
        <v>10</v>
      </c>
      <c r="D23" s="58"/>
      <c r="E23" s="58"/>
      <c r="F23" s="62" t="s">
        <v>11</v>
      </c>
      <c r="G23" s="58"/>
      <c r="H23" s="58"/>
      <c r="I23" s="59"/>
    </row>
    <row r="24" spans="1:9" x14ac:dyDescent="0.25">
      <c r="A24" s="47"/>
      <c r="B24" s="61"/>
      <c r="C24" s="2">
        <v>1</v>
      </c>
      <c r="D24" s="1">
        <v>2</v>
      </c>
      <c r="E24" s="1">
        <v>3</v>
      </c>
      <c r="F24" s="3">
        <v>1</v>
      </c>
      <c r="G24" s="4">
        <v>2</v>
      </c>
      <c r="H24" s="4">
        <v>3</v>
      </c>
      <c r="I24" s="5" t="s">
        <v>12</v>
      </c>
    </row>
    <row r="25" spans="1:9" x14ac:dyDescent="0.25">
      <c r="A25" s="45">
        <v>1</v>
      </c>
      <c r="B25" s="6">
        <v>0</v>
      </c>
      <c r="C25" s="7">
        <v>19</v>
      </c>
      <c r="D25" s="8">
        <v>24</v>
      </c>
      <c r="E25" s="8">
        <v>17</v>
      </c>
      <c r="F25" s="7">
        <f t="shared" ref="F25:H29" si="6">C25/(AVERAGE($C$5:$E$5))</f>
        <v>9.5</v>
      </c>
      <c r="G25" s="8">
        <f t="shared" si="6"/>
        <v>12</v>
      </c>
      <c r="H25" s="8">
        <f t="shared" si="6"/>
        <v>8.5</v>
      </c>
      <c r="I25" s="9">
        <f>AVERAGE(F25:H25)</f>
        <v>10</v>
      </c>
    </row>
    <row r="26" spans="1:9" x14ac:dyDescent="0.25">
      <c r="A26" s="46"/>
      <c r="B26" s="2">
        <v>0.5</v>
      </c>
      <c r="C26" s="10">
        <v>31</v>
      </c>
      <c r="D26">
        <v>14</v>
      </c>
      <c r="E26">
        <v>41</v>
      </c>
      <c r="F26" s="10">
        <f t="shared" si="6"/>
        <v>15.5</v>
      </c>
      <c r="G26">
        <f t="shared" si="6"/>
        <v>7</v>
      </c>
      <c r="H26">
        <f t="shared" si="6"/>
        <v>20.5</v>
      </c>
      <c r="I26" s="11">
        <f t="shared" ref="I26:I29" si="7">AVERAGE(F26:H26)</f>
        <v>14.333333333333334</v>
      </c>
    </row>
    <row r="27" spans="1:9" x14ac:dyDescent="0.25">
      <c r="A27" s="46"/>
      <c r="B27" s="2">
        <v>1</v>
      </c>
      <c r="C27" s="10">
        <v>57</v>
      </c>
      <c r="D27">
        <v>52</v>
      </c>
      <c r="E27">
        <v>56</v>
      </c>
      <c r="F27" s="10">
        <f t="shared" si="6"/>
        <v>28.5</v>
      </c>
      <c r="G27">
        <f t="shared" si="6"/>
        <v>26</v>
      </c>
      <c r="H27">
        <f t="shared" si="6"/>
        <v>28</v>
      </c>
      <c r="I27" s="11">
        <f t="shared" si="7"/>
        <v>27.5</v>
      </c>
    </row>
    <row r="28" spans="1:9" x14ac:dyDescent="0.25">
      <c r="A28" s="46"/>
      <c r="B28" s="2">
        <v>2</v>
      </c>
      <c r="C28" s="10">
        <v>52</v>
      </c>
      <c r="D28">
        <v>30</v>
      </c>
      <c r="E28">
        <v>49</v>
      </c>
      <c r="F28" s="10">
        <f t="shared" si="6"/>
        <v>26</v>
      </c>
      <c r="G28">
        <f t="shared" si="6"/>
        <v>15</v>
      </c>
      <c r="H28">
        <f t="shared" si="6"/>
        <v>24.5</v>
      </c>
      <c r="I28" s="11">
        <f t="shared" si="7"/>
        <v>21.833333333333332</v>
      </c>
    </row>
    <row r="29" spans="1:9" x14ac:dyDescent="0.25">
      <c r="A29" s="47"/>
      <c r="B29" s="3">
        <v>4</v>
      </c>
      <c r="C29" s="12">
        <v>66</v>
      </c>
      <c r="D29" s="13">
        <v>80</v>
      </c>
      <c r="E29" s="13">
        <v>51</v>
      </c>
      <c r="F29" s="12">
        <f t="shared" si="6"/>
        <v>33</v>
      </c>
      <c r="G29" s="13">
        <f t="shared" si="6"/>
        <v>40</v>
      </c>
      <c r="H29" s="13">
        <f t="shared" si="6"/>
        <v>25.5</v>
      </c>
      <c r="I29" s="14">
        <f t="shared" si="7"/>
        <v>32.833333333333336</v>
      </c>
    </row>
    <row r="30" spans="1:9" x14ac:dyDescent="0.25">
      <c r="A30" s="45">
        <v>2</v>
      </c>
      <c r="B30" s="6">
        <v>0</v>
      </c>
      <c r="C30" s="7">
        <v>28</v>
      </c>
      <c r="D30" s="8">
        <v>58</v>
      </c>
      <c r="E30" s="8">
        <v>49</v>
      </c>
      <c r="F30" s="7">
        <f>C30/(AVERAGE($C$10:$E$10))</f>
        <v>0.67741935483870963</v>
      </c>
      <c r="G30" s="8">
        <f>D30/(AVERAGE($C$10:$E$10))</f>
        <v>1.4032258064516128</v>
      </c>
      <c r="H30" s="8">
        <f>E30/(AVERAGE($C$10:$E$10))</f>
        <v>1.1854838709677418</v>
      </c>
      <c r="I30" s="9">
        <f>AVERAGE(F30:H30)</f>
        <v>1.0887096774193548</v>
      </c>
    </row>
    <row r="31" spans="1:9" x14ac:dyDescent="0.25">
      <c r="A31" s="46"/>
      <c r="B31" s="2">
        <v>0.5</v>
      </c>
      <c r="C31" s="10">
        <v>21</v>
      </c>
      <c r="D31">
        <v>17</v>
      </c>
      <c r="E31">
        <v>50</v>
      </c>
      <c r="F31" s="10">
        <f t="shared" ref="F31:H34" si="8">C31/(AVERAGE($C$10:$E$10))</f>
        <v>0.50806451612903225</v>
      </c>
      <c r="G31">
        <f t="shared" si="8"/>
        <v>0.41129032258064513</v>
      </c>
      <c r="H31">
        <f t="shared" si="8"/>
        <v>1.2096774193548387</v>
      </c>
      <c r="I31" s="11">
        <f t="shared" ref="I31:I34" si="9">AVERAGE(F31:H31)</f>
        <v>0.70967741935483863</v>
      </c>
    </row>
    <row r="32" spans="1:9" x14ac:dyDescent="0.25">
      <c r="A32" s="46"/>
      <c r="B32" s="2">
        <v>1</v>
      </c>
      <c r="C32" s="10">
        <v>71</v>
      </c>
      <c r="D32">
        <v>67</v>
      </c>
      <c r="E32">
        <v>55</v>
      </c>
      <c r="F32" s="10">
        <f t="shared" si="8"/>
        <v>1.7177419354838708</v>
      </c>
      <c r="G32">
        <f t="shared" si="8"/>
        <v>1.6209677419354838</v>
      </c>
      <c r="H32">
        <f t="shared" si="8"/>
        <v>1.3306451612903225</v>
      </c>
      <c r="I32" s="11">
        <f t="shared" si="9"/>
        <v>1.5564516129032258</v>
      </c>
    </row>
    <row r="33" spans="1:9" x14ac:dyDescent="0.25">
      <c r="A33" s="46"/>
      <c r="B33" s="2">
        <v>2</v>
      </c>
      <c r="C33" s="10">
        <v>51</v>
      </c>
      <c r="D33">
        <v>46</v>
      </c>
      <c r="E33">
        <v>59</v>
      </c>
      <c r="F33" s="10">
        <f t="shared" si="8"/>
        <v>1.2338709677419355</v>
      </c>
      <c r="G33">
        <f t="shared" si="8"/>
        <v>1.1129032258064515</v>
      </c>
      <c r="H33">
        <f t="shared" si="8"/>
        <v>1.4274193548387095</v>
      </c>
      <c r="I33" s="11">
        <f t="shared" si="9"/>
        <v>1.2580645161290323</v>
      </c>
    </row>
    <row r="34" spans="1:9" x14ac:dyDescent="0.25">
      <c r="A34" s="47"/>
      <c r="B34" s="3">
        <v>4</v>
      </c>
      <c r="C34" s="12">
        <v>51</v>
      </c>
      <c r="D34" s="13">
        <v>51</v>
      </c>
      <c r="E34" s="13">
        <v>47</v>
      </c>
      <c r="F34" s="12">
        <f t="shared" si="8"/>
        <v>1.2338709677419355</v>
      </c>
      <c r="G34" s="13">
        <f t="shared" si="8"/>
        <v>1.2338709677419355</v>
      </c>
      <c r="H34" s="13">
        <f t="shared" si="8"/>
        <v>1.1370967741935483</v>
      </c>
      <c r="I34" s="14">
        <f t="shared" si="9"/>
        <v>1.2016129032258063</v>
      </c>
    </row>
    <row r="35" spans="1:9" x14ac:dyDescent="0.25">
      <c r="A35" s="45">
        <v>3</v>
      </c>
      <c r="B35" s="6">
        <v>0</v>
      </c>
      <c r="C35" s="7">
        <v>16</v>
      </c>
      <c r="D35" s="8">
        <v>22</v>
      </c>
      <c r="E35" s="8">
        <v>22</v>
      </c>
      <c r="F35" s="7">
        <f>C35/(AVERAGE($C$15:$E$15))</f>
        <v>0.31168831168831168</v>
      </c>
      <c r="G35" s="8">
        <f>D35/(AVERAGE($C$15:$E$15))</f>
        <v>0.42857142857142855</v>
      </c>
      <c r="H35" s="8">
        <f>E35/(AVERAGE($C$15:$E$15))</f>
        <v>0.42857142857142855</v>
      </c>
      <c r="I35" s="9">
        <f>AVERAGE(F35:H35)</f>
        <v>0.38961038961038957</v>
      </c>
    </row>
    <row r="36" spans="1:9" x14ac:dyDescent="0.25">
      <c r="A36" s="46"/>
      <c r="B36" s="2">
        <v>0.5</v>
      </c>
      <c r="C36" s="10">
        <v>29</v>
      </c>
      <c r="D36">
        <v>29</v>
      </c>
      <c r="E36">
        <v>26</v>
      </c>
      <c r="F36" s="10">
        <f t="shared" ref="F36:H39" si="10">C36/(AVERAGE($C$15:$E$15))</f>
        <v>0.56493506493506496</v>
      </c>
      <c r="G36">
        <f t="shared" si="10"/>
        <v>0.56493506493506496</v>
      </c>
      <c r="H36">
        <f t="shared" si="10"/>
        <v>0.50649350649350644</v>
      </c>
      <c r="I36" s="11">
        <f t="shared" ref="I36:I39" si="11">AVERAGE(F36:H36)</f>
        <v>0.54545454545454541</v>
      </c>
    </row>
    <row r="37" spans="1:9" x14ac:dyDescent="0.25">
      <c r="A37" s="46"/>
      <c r="B37" s="2">
        <v>1</v>
      </c>
      <c r="C37" s="10">
        <v>29</v>
      </c>
      <c r="D37">
        <v>16</v>
      </c>
      <c r="E37">
        <v>17</v>
      </c>
      <c r="F37" s="10">
        <f t="shared" si="10"/>
        <v>0.56493506493506496</v>
      </c>
      <c r="G37">
        <f t="shared" si="10"/>
        <v>0.31168831168831168</v>
      </c>
      <c r="H37">
        <f t="shared" si="10"/>
        <v>0.33116883116883117</v>
      </c>
      <c r="I37" s="11">
        <f t="shared" si="11"/>
        <v>0.40259740259740262</v>
      </c>
    </row>
    <row r="38" spans="1:9" x14ac:dyDescent="0.25">
      <c r="A38" s="46"/>
      <c r="B38" s="2">
        <v>2</v>
      </c>
      <c r="C38" s="10">
        <v>21</v>
      </c>
      <c r="D38">
        <v>57</v>
      </c>
      <c r="E38">
        <v>30</v>
      </c>
      <c r="F38" s="10">
        <f t="shared" si="10"/>
        <v>0.40909090909090906</v>
      </c>
      <c r="G38">
        <f t="shared" si="10"/>
        <v>1.1103896103896103</v>
      </c>
      <c r="H38">
        <f t="shared" si="10"/>
        <v>0.58441558441558439</v>
      </c>
      <c r="I38" s="11">
        <f t="shared" si="11"/>
        <v>0.7012987012987012</v>
      </c>
    </row>
    <row r="39" spans="1:9" x14ac:dyDescent="0.25">
      <c r="A39" s="47"/>
      <c r="B39" s="3">
        <v>4</v>
      </c>
      <c r="C39" s="12">
        <v>30</v>
      </c>
      <c r="D39" s="13">
        <v>32</v>
      </c>
      <c r="E39" s="13">
        <v>35</v>
      </c>
      <c r="F39" s="12">
        <f t="shared" si="10"/>
        <v>0.58441558441558439</v>
      </c>
      <c r="G39" s="13">
        <f t="shared" si="10"/>
        <v>0.62337662337662336</v>
      </c>
      <c r="H39" s="13">
        <f t="shared" si="10"/>
        <v>0.68181818181818177</v>
      </c>
      <c r="I39" s="14">
        <f t="shared" si="11"/>
        <v>0.6298701298701298</v>
      </c>
    </row>
    <row r="41" spans="1:9" x14ac:dyDescent="0.25">
      <c r="A41" s="48" t="s">
        <v>15</v>
      </c>
      <c r="B41" s="49"/>
      <c r="C41" s="49"/>
      <c r="D41" s="49"/>
      <c r="E41" s="49"/>
      <c r="F41" s="58"/>
      <c r="G41" s="58"/>
      <c r="H41" s="58"/>
      <c r="I41" s="59"/>
    </row>
    <row r="42" spans="1:9" x14ac:dyDescent="0.25">
      <c r="A42" s="45" t="s">
        <v>14</v>
      </c>
      <c r="B42" s="60" t="s">
        <v>9</v>
      </c>
      <c r="C42" s="62" t="s">
        <v>10</v>
      </c>
      <c r="D42" s="58"/>
      <c r="E42" s="58"/>
      <c r="F42" s="62" t="s">
        <v>11</v>
      </c>
      <c r="G42" s="58"/>
      <c r="H42" s="58"/>
      <c r="I42" s="59"/>
    </row>
    <row r="43" spans="1:9" x14ac:dyDescent="0.25">
      <c r="A43" s="47"/>
      <c r="B43" s="61"/>
      <c r="C43" s="2">
        <v>1</v>
      </c>
      <c r="D43" s="1">
        <v>2</v>
      </c>
      <c r="E43" s="1">
        <v>3</v>
      </c>
      <c r="F43" s="3">
        <v>1</v>
      </c>
      <c r="G43" s="4">
        <v>2</v>
      </c>
      <c r="H43" s="4">
        <v>3</v>
      </c>
      <c r="I43" s="5" t="s">
        <v>12</v>
      </c>
    </row>
    <row r="44" spans="1:9" x14ac:dyDescent="0.25">
      <c r="A44" s="45">
        <v>1</v>
      </c>
      <c r="B44" s="6">
        <v>0</v>
      </c>
      <c r="C44" s="7">
        <v>46</v>
      </c>
      <c r="D44" s="8">
        <v>43</v>
      </c>
      <c r="E44" s="8">
        <v>31</v>
      </c>
      <c r="F44" s="7">
        <f t="shared" ref="F44:H48" si="12">C44/(AVERAGE($C$5:$E$5))</f>
        <v>23</v>
      </c>
      <c r="G44" s="8">
        <f t="shared" si="12"/>
        <v>21.5</v>
      </c>
      <c r="H44" s="8">
        <f t="shared" si="12"/>
        <v>15.5</v>
      </c>
      <c r="I44" s="9">
        <f>AVERAGE(F44:H44)</f>
        <v>20</v>
      </c>
    </row>
    <row r="45" spans="1:9" x14ac:dyDescent="0.25">
      <c r="A45" s="46"/>
      <c r="B45" s="2">
        <v>0.5</v>
      </c>
      <c r="C45" s="10">
        <v>21</v>
      </c>
      <c r="D45">
        <v>8</v>
      </c>
      <c r="E45">
        <v>29</v>
      </c>
      <c r="F45" s="10">
        <f t="shared" si="12"/>
        <v>10.5</v>
      </c>
      <c r="G45">
        <f t="shared" si="12"/>
        <v>4</v>
      </c>
      <c r="H45">
        <f t="shared" si="12"/>
        <v>14.5</v>
      </c>
      <c r="I45" s="11">
        <f t="shared" ref="I45:I48" si="13">AVERAGE(F45:H45)</f>
        <v>9.6666666666666661</v>
      </c>
    </row>
    <row r="46" spans="1:9" x14ac:dyDescent="0.25">
      <c r="A46" s="46"/>
      <c r="B46" s="2">
        <v>1</v>
      </c>
      <c r="C46" s="10">
        <v>10</v>
      </c>
      <c r="D46">
        <v>21</v>
      </c>
      <c r="E46">
        <v>16</v>
      </c>
      <c r="F46" s="10">
        <f t="shared" si="12"/>
        <v>5</v>
      </c>
      <c r="G46">
        <f t="shared" si="12"/>
        <v>10.5</v>
      </c>
      <c r="H46">
        <f t="shared" si="12"/>
        <v>8</v>
      </c>
      <c r="I46" s="11">
        <f t="shared" si="13"/>
        <v>7.833333333333333</v>
      </c>
    </row>
    <row r="47" spans="1:9" x14ac:dyDescent="0.25">
      <c r="A47" s="46"/>
      <c r="B47" s="2">
        <v>2</v>
      </c>
      <c r="C47" s="10">
        <v>31</v>
      </c>
      <c r="D47">
        <v>13</v>
      </c>
      <c r="E47">
        <v>21</v>
      </c>
      <c r="F47" s="10">
        <f t="shared" si="12"/>
        <v>15.5</v>
      </c>
      <c r="G47">
        <f t="shared" si="12"/>
        <v>6.5</v>
      </c>
      <c r="H47">
        <f t="shared" si="12"/>
        <v>10.5</v>
      </c>
      <c r="I47" s="11">
        <f t="shared" si="13"/>
        <v>10.833333333333334</v>
      </c>
    </row>
    <row r="48" spans="1:9" x14ac:dyDescent="0.25">
      <c r="A48" s="47"/>
      <c r="B48" s="3">
        <v>4</v>
      </c>
      <c r="C48" s="12">
        <v>22</v>
      </c>
      <c r="D48" s="13">
        <v>15</v>
      </c>
      <c r="E48" s="13">
        <v>15</v>
      </c>
      <c r="F48" s="12">
        <f t="shared" si="12"/>
        <v>11</v>
      </c>
      <c r="G48" s="13">
        <f t="shared" si="12"/>
        <v>7.5</v>
      </c>
      <c r="H48" s="13">
        <f t="shared" si="12"/>
        <v>7.5</v>
      </c>
      <c r="I48" s="14">
        <f t="shared" si="13"/>
        <v>8.6666666666666661</v>
      </c>
    </row>
    <row r="49" spans="1:9" x14ac:dyDescent="0.25">
      <c r="A49" s="45">
        <v>2</v>
      </c>
      <c r="B49" s="6">
        <v>0</v>
      </c>
      <c r="C49" s="7">
        <v>14</v>
      </c>
      <c r="D49" s="8">
        <v>36</v>
      </c>
      <c r="E49" s="8">
        <v>33</v>
      </c>
      <c r="F49" s="7">
        <f>C49/(AVERAGE($C$10:$E$10))</f>
        <v>0.33870967741935482</v>
      </c>
      <c r="G49" s="8">
        <f>D49/(AVERAGE($C$10:$E$10))</f>
        <v>0.87096774193548387</v>
      </c>
      <c r="H49" s="8">
        <f>E49/(AVERAGE($C$10:$E$10))</f>
        <v>0.79838709677419351</v>
      </c>
      <c r="I49" s="9">
        <f>AVERAGE(F49:H49)</f>
        <v>0.66935483870967738</v>
      </c>
    </row>
    <row r="50" spans="1:9" x14ac:dyDescent="0.25">
      <c r="A50" s="46"/>
      <c r="B50" s="2">
        <v>0.5</v>
      </c>
      <c r="C50" s="10">
        <v>10</v>
      </c>
      <c r="D50">
        <v>16</v>
      </c>
      <c r="E50">
        <v>15</v>
      </c>
      <c r="F50" s="10">
        <f t="shared" ref="F50:H53" si="14">C50/(AVERAGE($C$10:$E$10))</f>
        <v>0.24193548387096772</v>
      </c>
      <c r="G50">
        <f t="shared" si="14"/>
        <v>0.38709677419354838</v>
      </c>
      <c r="H50">
        <f t="shared" si="14"/>
        <v>0.36290322580645157</v>
      </c>
      <c r="I50" s="11">
        <f t="shared" ref="I50:I53" si="15">AVERAGE(F50:H50)</f>
        <v>0.33064516129032256</v>
      </c>
    </row>
    <row r="51" spans="1:9" x14ac:dyDescent="0.25">
      <c r="A51" s="46"/>
      <c r="B51" s="2">
        <v>1</v>
      </c>
      <c r="C51" s="10">
        <v>19</v>
      </c>
      <c r="D51">
        <v>29</v>
      </c>
      <c r="E51">
        <v>21</v>
      </c>
      <c r="F51" s="10">
        <f t="shared" si="14"/>
        <v>0.45967741935483869</v>
      </c>
      <c r="G51">
        <f t="shared" si="14"/>
        <v>0.70161290322580638</v>
      </c>
      <c r="H51">
        <f t="shared" si="14"/>
        <v>0.50806451612903225</v>
      </c>
      <c r="I51" s="11">
        <f t="shared" si="15"/>
        <v>0.55645161290322576</v>
      </c>
    </row>
    <row r="52" spans="1:9" x14ac:dyDescent="0.25">
      <c r="A52" s="46"/>
      <c r="B52" s="2">
        <v>2</v>
      </c>
      <c r="C52" s="10">
        <v>29</v>
      </c>
      <c r="D52">
        <v>13</v>
      </c>
      <c r="E52">
        <v>31</v>
      </c>
      <c r="F52" s="10">
        <f t="shared" si="14"/>
        <v>0.70161290322580638</v>
      </c>
      <c r="G52">
        <f t="shared" si="14"/>
        <v>0.31451612903225806</v>
      </c>
      <c r="H52">
        <f t="shared" si="14"/>
        <v>0.75</v>
      </c>
      <c r="I52" s="11">
        <f t="shared" si="15"/>
        <v>0.58870967741935487</v>
      </c>
    </row>
    <row r="53" spans="1:9" x14ac:dyDescent="0.25">
      <c r="A53" s="47"/>
      <c r="B53" s="3">
        <v>4</v>
      </c>
      <c r="C53" s="12">
        <v>27</v>
      </c>
      <c r="D53" s="13">
        <v>22</v>
      </c>
      <c r="E53" s="13">
        <v>10</v>
      </c>
      <c r="F53" s="12">
        <f t="shared" si="14"/>
        <v>0.65322580645161288</v>
      </c>
      <c r="G53" s="13">
        <f t="shared" si="14"/>
        <v>0.532258064516129</v>
      </c>
      <c r="H53" s="13">
        <f t="shared" si="14"/>
        <v>0.24193548387096772</v>
      </c>
      <c r="I53" s="14">
        <f t="shared" si="15"/>
        <v>0.47580645161290325</v>
      </c>
    </row>
    <row r="54" spans="1:9" x14ac:dyDescent="0.25">
      <c r="A54" s="45">
        <v>3</v>
      </c>
      <c r="B54" s="6">
        <v>0</v>
      </c>
      <c r="C54" s="7">
        <v>19</v>
      </c>
      <c r="D54" s="8">
        <v>8</v>
      </c>
      <c r="E54" s="8">
        <v>21</v>
      </c>
      <c r="F54" s="7">
        <f>C54/(AVERAGE($C$15:$E$15))</f>
        <v>0.37012987012987009</v>
      </c>
      <c r="G54" s="8">
        <f>D54/(AVERAGE($C$15:$E$15))</f>
        <v>0.15584415584415584</v>
      </c>
      <c r="H54" s="8">
        <f>E54/(AVERAGE($C$15:$E$15))</f>
        <v>0.40909090909090906</v>
      </c>
      <c r="I54" s="9">
        <f>AVERAGE(F54:H54)</f>
        <v>0.31168831168831168</v>
      </c>
    </row>
    <row r="55" spans="1:9" x14ac:dyDescent="0.25">
      <c r="A55" s="46"/>
      <c r="B55" s="2">
        <v>0.5</v>
      </c>
      <c r="C55" s="10">
        <v>1</v>
      </c>
      <c r="D55">
        <v>3</v>
      </c>
      <c r="E55">
        <v>14</v>
      </c>
      <c r="F55" s="10">
        <f t="shared" ref="F55:H58" si="16">C55/(AVERAGE($C$15:$E$15))</f>
        <v>1.948051948051948E-2</v>
      </c>
      <c r="G55">
        <f t="shared" si="16"/>
        <v>5.844155844155844E-2</v>
      </c>
      <c r="H55">
        <f t="shared" si="16"/>
        <v>0.27272727272727271</v>
      </c>
      <c r="I55" s="11">
        <f t="shared" ref="I55:I58" si="17">AVERAGE(F55:H55)</f>
        <v>0.11688311688311688</v>
      </c>
    </row>
    <row r="56" spans="1:9" x14ac:dyDescent="0.25">
      <c r="A56" s="46"/>
      <c r="B56" s="2">
        <v>1</v>
      </c>
      <c r="C56" s="10">
        <v>6</v>
      </c>
      <c r="D56">
        <v>10</v>
      </c>
      <c r="E56">
        <v>23</v>
      </c>
      <c r="F56" s="10">
        <f t="shared" si="16"/>
        <v>0.11688311688311688</v>
      </c>
      <c r="G56">
        <f t="shared" si="16"/>
        <v>0.19480519480519479</v>
      </c>
      <c r="H56">
        <f t="shared" si="16"/>
        <v>0.44805194805194803</v>
      </c>
      <c r="I56" s="11">
        <f t="shared" si="17"/>
        <v>0.25324675324675322</v>
      </c>
    </row>
    <row r="57" spans="1:9" x14ac:dyDescent="0.25">
      <c r="A57" s="46"/>
      <c r="B57" s="2">
        <v>2</v>
      </c>
      <c r="C57" s="10">
        <v>16</v>
      </c>
      <c r="D57">
        <v>13</v>
      </c>
      <c r="E57">
        <v>13</v>
      </c>
      <c r="F57" s="10">
        <f t="shared" si="16"/>
        <v>0.31168831168831168</v>
      </c>
      <c r="G57">
        <f t="shared" si="16"/>
        <v>0.25324675324675322</v>
      </c>
      <c r="H57">
        <f t="shared" si="16"/>
        <v>0.25324675324675322</v>
      </c>
      <c r="I57" s="11">
        <f t="shared" si="17"/>
        <v>0.27272727272727271</v>
      </c>
    </row>
    <row r="58" spans="1:9" x14ac:dyDescent="0.25">
      <c r="A58" s="47"/>
      <c r="B58" s="3">
        <v>4</v>
      </c>
      <c r="C58" s="12">
        <v>12</v>
      </c>
      <c r="D58" s="13">
        <v>13</v>
      </c>
      <c r="E58" s="13">
        <v>6</v>
      </c>
      <c r="F58" s="12">
        <f t="shared" si="16"/>
        <v>0.23376623376623376</v>
      </c>
      <c r="G58" s="13">
        <f t="shared" si="16"/>
        <v>0.25324675324675322</v>
      </c>
      <c r="H58" s="13">
        <f t="shared" si="16"/>
        <v>0.11688311688311688</v>
      </c>
      <c r="I58" s="14">
        <f t="shared" si="17"/>
        <v>0.20129870129870131</v>
      </c>
    </row>
    <row r="60" spans="1:9" x14ac:dyDescent="0.25">
      <c r="A60" s="48" t="s">
        <v>16</v>
      </c>
      <c r="B60" s="49"/>
      <c r="C60" s="49"/>
      <c r="D60" s="49"/>
      <c r="E60" s="49"/>
      <c r="F60" s="58"/>
      <c r="G60" s="58"/>
      <c r="H60" s="58"/>
      <c r="I60" s="59"/>
    </row>
    <row r="61" spans="1:9" x14ac:dyDescent="0.25">
      <c r="A61" s="45" t="s">
        <v>14</v>
      </c>
      <c r="B61" s="60" t="s">
        <v>9</v>
      </c>
      <c r="C61" s="62" t="s">
        <v>10</v>
      </c>
      <c r="D61" s="58"/>
      <c r="E61" s="58"/>
      <c r="F61" s="62" t="s">
        <v>11</v>
      </c>
      <c r="G61" s="58"/>
      <c r="H61" s="58"/>
      <c r="I61" s="59"/>
    </row>
    <row r="62" spans="1:9" x14ac:dyDescent="0.25">
      <c r="A62" s="47"/>
      <c r="B62" s="61"/>
      <c r="C62" s="2">
        <v>1</v>
      </c>
      <c r="D62" s="1">
        <v>2</v>
      </c>
      <c r="E62" s="1">
        <v>3</v>
      </c>
      <c r="F62" s="3">
        <v>1</v>
      </c>
      <c r="G62" s="4">
        <v>2</v>
      </c>
      <c r="H62" s="4">
        <v>3</v>
      </c>
      <c r="I62" s="5" t="s">
        <v>12</v>
      </c>
    </row>
    <row r="63" spans="1:9" x14ac:dyDescent="0.25">
      <c r="A63" s="45">
        <v>1</v>
      </c>
      <c r="B63" s="6">
        <v>0</v>
      </c>
      <c r="C63" s="7">
        <v>32</v>
      </c>
      <c r="D63" s="8">
        <v>4</v>
      </c>
      <c r="E63" s="8">
        <v>17</v>
      </c>
      <c r="F63" s="7">
        <f t="shared" ref="F63:H67" si="18">C63/(AVERAGE($C$5:$E$5))</f>
        <v>16</v>
      </c>
      <c r="G63" s="8">
        <f t="shared" si="18"/>
        <v>2</v>
      </c>
      <c r="H63" s="8">
        <f t="shared" si="18"/>
        <v>8.5</v>
      </c>
      <c r="I63" s="9">
        <f>AVERAGE(F63:H63)</f>
        <v>8.8333333333333339</v>
      </c>
    </row>
    <row r="64" spans="1:9" x14ac:dyDescent="0.25">
      <c r="A64" s="46"/>
      <c r="B64" s="2">
        <v>0.5</v>
      </c>
      <c r="C64" s="10">
        <v>16</v>
      </c>
      <c r="D64">
        <v>11</v>
      </c>
      <c r="E64">
        <v>23</v>
      </c>
      <c r="F64" s="10">
        <f t="shared" si="18"/>
        <v>8</v>
      </c>
      <c r="G64">
        <f t="shared" si="18"/>
        <v>5.5</v>
      </c>
      <c r="H64">
        <f t="shared" si="18"/>
        <v>11.5</v>
      </c>
      <c r="I64" s="11">
        <f t="shared" ref="I64:I67" si="19">AVERAGE(F64:H64)</f>
        <v>8.3333333333333339</v>
      </c>
    </row>
    <row r="65" spans="1:13" x14ac:dyDescent="0.25">
      <c r="A65" s="46"/>
      <c r="B65" s="2">
        <v>1</v>
      </c>
      <c r="C65" s="10">
        <v>12</v>
      </c>
      <c r="D65">
        <v>8</v>
      </c>
      <c r="E65">
        <v>7</v>
      </c>
      <c r="F65" s="10">
        <f t="shared" si="18"/>
        <v>6</v>
      </c>
      <c r="G65">
        <f t="shared" si="18"/>
        <v>4</v>
      </c>
      <c r="H65">
        <f t="shared" si="18"/>
        <v>3.5</v>
      </c>
      <c r="I65" s="11">
        <f t="shared" si="19"/>
        <v>4.5</v>
      </c>
    </row>
    <row r="66" spans="1:13" x14ac:dyDescent="0.25">
      <c r="A66" s="46"/>
      <c r="B66" s="2">
        <v>2</v>
      </c>
      <c r="C66" s="10">
        <v>2</v>
      </c>
      <c r="D66">
        <v>10</v>
      </c>
      <c r="E66">
        <v>13</v>
      </c>
      <c r="F66" s="10">
        <f t="shared" si="18"/>
        <v>1</v>
      </c>
      <c r="G66">
        <f t="shared" si="18"/>
        <v>5</v>
      </c>
      <c r="H66">
        <f t="shared" si="18"/>
        <v>6.5</v>
      </c>
      <c r="I66" s="11">
        <f t="shared" si="19"/>
        <v>4.166666666666667</v>
      </c>
    </row>
    <row r="67" spans="1:13" x14ac:dyDescent="0.25">
      <c r="A67" s="47"/>
      <c r="B67" s="3">
        <v>4</v>
      </c>
      <c r="C67" s="12">
        <v>1</v>
      </c>
      <c r="D67" s="13">
        <v>5</v>
      </c>
      <c r="E67" s="13">
        <v>10</v>
      </c>
      <c r="F67" s="12">
        <f t="shared" si="18"/>
        <v>0.5</v>
      </c>
      <c r="G67" s="13">
        <f t="shared" si="18"/>
        <v>2.5</v>
      </c>
      <c r="H67" s="13">
        <f t="shared" si="18"/>
        <v>5</v>
      </c>
      <c r="I67" s="14">
        <f t="shared" si="19"/>
        <v>2.6666666666666665</v>
      </c>
    </row>
    <row r="68" spans="1:13" x14ac:dyDescent="0.25">
      <c r="A68" s="45">
        <v>2</v>
      </c>
      <c r="B68" s="6">
        <v>0</v>
      </c>
      <c r="C68" s="7">
        <v>61</v>
      </c>
      <c r="D68" s="8">
        <v>40</v>
      </c>
      <c r="E68" s="8">
        <v>54</v>
      </c>
      <c r="F68" s="7">
        <f>C68/(AVERAGE($C$10:$E$10))</f>
        <v>1.4758064516129032</v>
      </c>
      <c r="G68" s="8">
        <f>D68/(AVERAGE($C$10:$E$10))</f>
        <v>0.96774193548387089</v>
      </c>
      <c r="H68" s="8">
        <f>E68/(AVERAGE($C$10:$E$10))</f>
        <v>1.3064516129032258</v>
      </c>
      <c r="I68" s="9">
        <f>AVERAGE(F68:H68)</f>
        <v>1.25</v>
      </c>
    </row>
    <row r="69" spans="1:13" x14ac:dyDescent="0.25">
      <c r="A69" s="46"/>
      <c r="B69" s="2">
        <v>0.5</v>
      </c>
      <c r="C69" s="10">
        <v>7</v>
      </c>
      <c r="D69">
        <v>12</v>
      </c>
      <c r="E69">
        <v>13</v>
      </c>
      <c r="F69" s="10">
        <f t="shared" ref="F69:H72" si="20">C69/(AVERAGE($C$10:$E$10))</f>
        <v>0.16935483870967741</v>
      </c>
      <c r="G69">
        <f t="shared" si="20"/>
        <v>0.29032258064516125</v>
      </c>
      <c r="H69">
        <f t="shared" si="20"/>
        <v>0.31451612903225806</v>
      </c>
      <c r="I69" s="11">
        <f t="shared" ref="I69:I72" si="21">AVERAGE(F69:H69)</f>
        <v>0.25806451612903225</v>
      </c>
    </row>
    <row r="70" spans="1:13" x14ac:dyDescent="0.25">
      <c r="A70" s="46"/>
      <c r="B70" s="2">
        <v>1</v>
      </c>
      <c r="C70" s="10">
        <v>7</v>
      </c>
      <c r="D70">
        <v>16</v>
      </c>
      <c r="E70">
        <v>10</v>
      </c>
      <c r="F70" s="10">
        <f t="shared" si="20"/>
        <v>0.16935483870967741</v>
      </c>
      <c r="G70">
        <f t="shared" si="20"/>
        <v>0.38709677419354838</v>
      </c>
      <c r="H70">
        <f t="shared" si="20"/>
        <v>0.24193548387096772</v>
      </c>
      <c r="I70" s="11">
        <f t="shared" si="21"/>
        <v>0.2661290322580645</v>
      </c>
    </row>
    <row r="71" spans="1:13" x14ac:dyDescent="0.25">
      <c r="A71" s="46"/>
      <c r="B71" s="2">
        <v>2</v>
      </c>
      <c r="C71" s="10">
        <v>3</v>
      </c>
      <c r="D71">
        <v>8</v>
      </c>
      <c r="E71">
        <v>12</v>
      </c>
      <c r="F71" s="10">
        <f t="shared" si="20"/>
        <v>7.2580645161290314E-2</v>
      </c>
      <c r="G71">
        <f t="shared" si="20"/>
        <v>0.19354838709677419</v>
      </c>
      <c r="H71">
        <f t="shared" si="20"/>
        <v>0.29032258064516125</v>
      </c>
      <c r="I71" s="11">
        <f t="shared" si="21"/>
        <v>0.18548387096774191</v>
      </c>
    </row>
    <row r="72" spans="1:13" x14ac:dyDescent="0.25">
      <c r="A72" s="47"/>
      <c r="B72" s="3">
        <v>4</v>
      </c>
      <c r="C72" s="12">
        <v>5</v>
      </c>
      <c r="D72" s="13">
        <v>6</v>
      </c>
      <c r="E72" s="13">
        <v>7</v>
      </c>
      <c r="F72" s="12">
        <f t="shared" si="20"/>
        <v>0.12096774193548386</v>
      </c>
      <c r="G72" s="13">
        <f t="shared" si="20"/>
        <v>0.14516129032258063</v>
      </c>
      <c r="H72" s="13">
        <f t="shared" si="20"/>
        <v>0.16935483870967741</v>
      </c>
      <c r="I72" s="14">
        <f t="shared" si="21"/>
        <v>0.14516129032258063</v>
      </c>
    </row>
    <row r="73" spans="1:13" x14ac:dyDescent="0.25">
      <c r="A73" s="45">
        <v>3</v>
      </c>
      <c r="B73" s="6">
        <v>0</v>
      </c>
      <c r="C73" s="7">
        <v>14</v>
      </c>
      <c r="D73" s="8">
        <v>13</v>
      </c>
      <c r="E73" s="8">
        <v>8</v>
      </c>
      <c r="F73" s="7">
        <f>C73/(AVERAGE($C$15:$E$15))</f>
        <v>0.27272727272727271</v>
      </c>
      <c r="G73" s="8">
        <f>D73/(AVERAGE($C$15:$E$15))</f>
        <v>0.25324675324675322</v>
      </c>
      <c r="H73" s="8">
        <f>E73/(AVERAGE($C$15:$E$15))</f>
        <v>0.15584415584415584</v>
      </c>
      <c r="I73" s="9">
        <f>AVERAGE(F73:H73)</f>
        <v>0.22727272727272729</v>
      </c>
    </row>
    <row r="74" spans="1:13" x14ac:dyDescent="0.25">
      <c r="A74" s="46"/>
      <c r="B74" s="2">
        <v>0.5</v>
      </c>
      <c r="C74" s="10">
        <v>3</v>
      </c>
      <c r="D74">
        <v>2</v>
      </c>
      <c r="E74">
        <v>4</v>
      </c>
      <c r="F74" s="10">
        <f t="shared" ref="F74:H77" si="22">C74/(AVERAGE($C$15:$E$15))</f>
        <v>5.844155844155844E-2</v>
      </c>
      <c r="G74">
        <f t="shared" si="22"/>
        <v>3.896103896103896E-2</v>
      </c>
      <c r="H74">
        <f t="shared" si="22"/>
        <v>7.792207792207792E-2</v>
      </c>
      <c r="I74" s="11">
        <f t="shared" ref="I74:I77" si="23">AVERAGE(F74:H74)</f>
        <v>5.844155844155844E-2</v>
      </c>
    </row>
    <row r="75" spans="1:13" x14ac:dyDescent="0.25">
      <c r="A75" s="46"/>
      <c r="B75" s="2">
        <v>1</v>
      </c>
      <c r="C75" s="10">
        <v>4</v>
      </c>
      <c r="D75">
        <v>5</v>
      </c>
      <c r="E75">
        <v>1</v>
      </c>
      <c r="F75" s="10">
        <f t="shared" si="22"/>
        <v>7.792207792207792E-2</v>
      </c>
      <c r="G75">
        <f t="shared" si="22"/>
        <v>9.7402597402597393E-2</v>
      </c>
      <c r="H75">
        <f t="shared" si="22"/>
        <v>1.948051948051948E-2</v>
      </c>
      <c r="I75" s="11">
        <f t="shared" si="23"/>
        <v>6.4935064935064943E-2</v>
      </c>
    </row>
    <row r="76" spans="1:13" x14ac:dyDescent="0.25">
      <c r="A76" s="46"/>
      <c r="B76" s="2">
        <v>2</v>
      </c>
      <c r="C76" s="10">
        <v>1</v>
      </c>
      <c r="D76">
        <v>9</v>
      </c>
      <c r="E76">
        <v>3</v>
      </c>
      <c r="F76" s="10">
        <f t="shared" si="22"/>
        <v>1.948051948051948E-2</v>
      </c>
      <c r="G76">
        <f t="shared" si="22"/>
        <v>0.17532467532467533</v>
      </c>
      <c r="H76">
        <f t="shared" si="22"/>
        <v>5.844155844155844E-2</v>
      </c>
      <c r="I76" s="11">
        <f t="shared" si="23"/>
        <v>8.441558441558443E-2</v>
      </c>
    </row>
    <row r="77" spans="1:13" x14ac:dyDescent="0.25">
      <c r="A77" s="47"/>
      <c r="B77" s="3">
        <v>4</v>
      </c>
      <c r="C77" s="12">
        <v>1</v>
      </c>
      <c r="D77" s="13">
        <v>2</v>
      </c>
      <c r="E77" s="13">
        <v>3</v>
      </c>
      <c r="F77" s="12">
        <f t="shared" si="22"/>
        <v>1.948051948051948E-2</v>
      </c>
      <c r="G77" s="13">
        <f t="shared" si="22"/>
        <v>3.896103896103896E-2</v>
      </c>
      <c r="H77" s="13">
        <f t="shared" si="22"/>
        <v>5.844155844155844E-2</v>
      </c>
      <c r="I77" s="14">
        <f t="shared" si="23"/>
        <v>3.896103896103896E-2</v>
      </c>
    </row>
    <row r="79" spans="1:13" x14ac:dyDescent="0.25">
      <c r="A79" s="48" t="s">
        <v>17</v>
      </c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50"/>
    </row>
    <row r="80" spans="1:13" x14ac:dyDescent="0.25">
      <c r="A80" s="15" t="s">
        <v>18</v>
      </c>
      <c r="B80" s="54" t="s">
        <v>19</v>
      </c>
      <c r="C80" s="55"/>
      <c r="D80" s="56"/>
      <c r="E80" s="54" t="s">
        <v>13</v>
      </c>
      <c r="F80" s="55"/>
      <c r="G80" s="56"/>
      <c r="H80" s="54" t="s">
        <v>15</v>
      </c>
      <c r="I80" s="55"/>
      <c r="J80" s="56"/>
      <c r="K80" s="54" t="s">
        <v>16</v>
      </c>
      <c r="L80" s="55"/>
      <c r="M80" s="56"/>
    </row>
    <row r="81" spans="1:13" x14ac:dyDescent="0.25">
      <c r="A81" s="16">
        <v>0</v>
      </c>
      <c r="B81" s="19">
        <v>1</v>
      </c>
      <c r="C81" s="20">
        <v>1</v>
      </c>
      <c r="D81" s="21">
        <v>1</v>
      </c>
      <c r="E81" s="19">
        <v>1</v>
      </c>
      <c r="F81" s="20">
        <v>1</v>
      </c>
      <c r="G81" s="21">
        <v>1</v>
      </c>
      <c r="H81" s="19">
        <v>1</v>
      </c>
      <c r="I81" s="20">
        <v>1</v>
      </c>
      <c r="J81" s="21">
        <v>1</v>
      </c>
      <c r="K81" s="19">
        <v>1</v>
      </c>
      <c r="L81" s="20">
        <v>1</v>
      </c>
      <c r="M81" s="21">
        <v>1</v>
      </c>
    </row>
    <row r="82" spans="1:13" x14ac:dyDescent="0.25">
      <c r="A82" s="17">
        <v>10</v>
      </c>
      <c r="B82" s="22">
        <v>1</v>
      </c>
      <c r="C82" s="23">
        <v>1</v>
      </c>
      <c r="D82" s="24">
        <v>1</v>
      </c>
      <c r="E82" s="22">
        <v>0.37735800000000003</v>
      </c>
      <c r="F82" s="23">
        <v>0.72972999999999999</v>
      </c>
      <c r="G82" s="24">
        <v>0.61224500000000004</v>
      </c>
      <c r="H82" s="22">
        <v>0.75471699999999997</v>
      </c>
      <c r="I82" s="23">
        <v>0.44864900000000002</v>
      </c>
      <c r="J82" s="24">
        <v>0.48979600000000001</v>
      </c>
      <c r="K82" s="22">
        <v>0.33333299999999999</v>
      </c>
      <c r="L82" s="23">
        <v>0.83783799999999997</v>
      </c>
      <c r="M82" s="24">
        <v>0.35714299999999999</v>
      </c>
    </row>
    <row r="83" spans="1:13" x14ac:dyDescent="0.25">
      <c r="A83" s="17">
        <v>30</v>
      </c>
      <c r="B83" s="22">
        <v>0.74213799999999996</v>
      </c>
      <c r="C83" s="23">
        <v>0.95675699999999997</v>
      </c>
      <c r="D83" s="24">
        <v>0.98979600000000001</v>
      </c>
      <c r="E83" s="22">
        <v>0.54088099999999995</v>
      </c>
      <c r="F83" s="23">
        <v>0.47567599999999999</v>
      </c>
      <c r="G83" s="24">
        <v>0.85714299999999999</v>
      </c>
      <c r="H83" s="22">
        <v>0.36477999999999999</v>
      </c>
      <c r="I83" s="23">
        <v>0.22162200000000001</v>
      </c>
      <c r="J83" s="24">
        <v>0.183673</v>
      </c>
      <c r="K83" s="22">
        <v>0.31446499999999999</v>
      </c>
      <c r="L83" s="23">
        <v>0.17297299999999999</v>
      </c>
      <c r="M83" s="24">
        <v>9.1837000000000002E-2</v>
      </c>
    </row>
    <row r="84" spans="1:13" x14ac:dyDescent="0.25">
      <c r="A84" s="17">
        <v>60</v>
      </c>
      <c r="B84" s="22">
        <v>0.83018899999999995</v>
      </c>
      <c r="C84" s="23">
        <v>0.76216200000000001</v>
      </c>
      <c r="D84" s="24">
        <v>0.57142899999999996</v>
      </c>
      <c r="E84" s="22">
        <v>1.037736</v>
      </c>
      <c r="F84" s="23">
        <v>1.0432429999999999</v>
      </c>
      <c r="G84" s="24">
        <v>0.63265300000000002</v>
      </c>
      <c r="H84" s="22">
        <v>0.295597</v>
      </c>
      <c r="I84" s="23">
        <v>0.372973</v>
      </c>
      <c r="J84" s="24">
        <v>0.39795900000000001</v>
      </c>
      <c r="K84" s="22">
        <v>0.16981099999999999</v>
      </c>
      <c r="L84" s="23">
        <v>0.17837800000000001</v>
      </c>
      <c r="M84" s="24">
        <v>0.10204100000000001</v>
      </c>
    </row>
    <row r="85" spans="1:13" x14ac:dyDescent="0.25">
      <c r="A85" s="17">
        <v>120</v>
      </c>
      <c r="B85" s="22">
        <v>1.2452829999999999</v>
      </c>
      <c r="C85" s="23">
        <v>0.745946</v>
      </c>
      <c r="D85" s="24">
        <v>0.69387799999999999</v>
      </c>
      <c r="E85" s="22">
        <v>0.82389900000000005</v>
      </c>
      <c r="F85" s="23">
        <v>0.84324299999999996</v>
      </c>
      <c r="G85" s="24">
        <v>1.102041</v>
      </c>
      <c r="H85" s="22">
        <v>0.40880499999999997</v>
      </c>
      <c r="I85" s="23">
        <v>0.39459499999999997</v>
      </c>
      <c r="J85" s="24">
        <v>0.42857099999999998</v>
      </c>
      <c r="K85" s="22">
        <v>0.15723300000000001</v>
      </c>
      <c r="L85" s="23">
        <v>0.124324</v>
      </c>
      <c r="M85" s="24">
        <v>0.13265299999999999</v>
      </c>
    </row>
    <row r="86" spans="1:13" x14ac:dyDescent="0.25">
      <c r="A86" s="18">
        <v>240</v>
      </c>
      <c r="B86" s="25">
        <v>0.77987399999999996</v>
      </c>
      <c r="C86" s="26">
        <v>0.83243199999999995</v>
      </c>
      <c r="D86" s="27">
        <v>1.071429</v>
      </c>
      <c r="E86" s="25">
        <v>1.2389939999999999</v>
      </c>
      <c r="F86" s="26">
        <v>0.80540500000000004</v>
      </c>
      <c r="G86" s="27">
        <v>0.98979600000000001</v>
      </c>
      <c r="H86" s="25">
        <v>0.327044</v>
      </c>
      <c r="I86" s="26">
        <v>0.31891900000000001</v>
      </c>
      <c r="J86" s="27">
        <v>0.31632700000000002</v>
      </c>
      <c r="K86" s="25">
        <v>0.100629</v>
      </c>
      <c r="L86" s="26">
        <v>9.7296999999999995E-2</v>
      </c>
      <c r="M86" s="27">
        <v>6.1224000000000001E-2</v>
      </c>
    </row>
  </sheetData>
  <mergeCells count="38">
    <mergeCell ref="A6:A10"/>
    <mergeCell ref="A3:I3"/>
    <mergeCell ref="A4:A5"/>
    <mergeCell ref="B4:B5"/>
    <mergeCell ref="C4:E4"/>
    <mergeCell ref="F4:I4"/>
    <mergeCell ref="A44:A48"/>
    <mergeCell ref="A11:A15"/>
    <mergeCell ref="A16:A20"/>
    <mergeCell ref="A22:I22"/>
    <mergeCell ref="A23:A24"/>
    <mergeCell ref="B23:B24"/>
    <mergeCell ref="C23:E23"/>
    <mergeCell ref="F23:I23"/>
    <mergeCell ref="A25:A29"/>
    <mergeCell ref="A30:A34"/>
    <mergeCell ref="A35:A39"/>
    <mergeCell ref="A1:I1"/>
    <mergeCell ref="B80:D80"/>
    <mergeCell ref="E80:G80"/>
    <mergeCell ref="H80:J80"/>
    <mergeCell ref="A49:A53"/>
    <mergeCell ref="A54:A58"/>
    <mergeCell ref="A60:I60"/>
    <mergeCell ref="A61:A62"/>
    <mergeCell ref="B61:B62"/>
    <mergeCell ref="C61:E61"/>
    <mergeCell ref="F61:I61"/>
    <mergeCell ref="A41:I41"/>
    <mergeCell ref="A42:A43"/>
    <mergeCell ref="B42:B43"/>
    <mergeCell ref="C42:E42"/>
    <mergeCell ref="F42:I42"/>
    <mergeCell ref="K80:M80"/>
    <mergeCell ref="A79:M79"/>
    <mergeCell ref="A63:A67"/>
    <mergeCell ref="A68:A72"/>
    <mergeCell ref="A73:A7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03FA0-6437-42A6-9E76-729183F910BF}">
  <dimension ref="A1:M11"/>
  <sheetViews>
    <sheetView workbookViewId="0">
      <selection activeCell="I24" sqref="I24"/>
    </sheetView>
  </sheetViews>
  <sheetFormatPr defaultRowHeight="15" x14ac:dyDescent="0.25"/>
  <cols>
    <col min="1" max="1" width="20.28515625" customWidth="1"/>
  </cols>
  <sheetData>
    <row r="1" spans="1:13" x14ac:dyDescent="0.25">
      <c r="A1" s="68" t="s">
        <v>20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x14ac:dyDescent="0.25">
      <c r="A2" s="71" t="s">
        <v>21</v>
      </c>
      <c r="B2" s="73" t="s">
        <v>3</v>
      </c>
      <c r="C2" s="69"/>
      <c r="D2" s="69"/>
      <c r="E2" s="69"/>
      <c r="F2" s="69"/>
      <c r="G2" s="69"/>
      <c r="H2" s="69"/>
      <c r="I2" s="69"/>
      <c r="J2" s="70"/>
      <c r="K2" s="69" t="s">
        <v>22</v>
      </c>
      <c r="L2" s="69"/>
      <c r="M2" s="70"/>
    </row>
    <row r="3" spans="1:13" x14ac:dyDescent="0.25">
      <c r="A3" s="72"/>
      <c r="B3" s="73" t="s">
        <v>23</v>
      </c>
      <c r="C3" s="69"/>
      <c r="D3" s="70"/>
      <c r="E3" s="69" t="s">
        <v>24</v>
      </c>
      <c r="F3" s="69"/>
      <c r="G3" s="70"/>
      <c r="H3" s="69" t="s">
        <v>25</v>
      </c>
      <c r="I3" s="69"/>
      <c r="J3" s="70"/>
      <c r="K3" s="32" t="s">
        <v>23</v>
      </c>
      <c r="L3" s="32" t="s">
        <v>24</v>
      </c>
      <c r="M3" s="32" t="s">
        <v>25</v>
      </c>
    </row>
    <row r="4" spans="1:13" x14ac:dyDescent="0.25">
      <c r="A4" s="33">
        <v>1024</v>
      </c>
      <c r="B4" s="34">
        <v>4.7E-2</v>
      </c>
      <c r="C4" s="35">
        <v>6.4000000000000001E-2</v>
      </c>
      <c r="D4" s="36">
        <v>7.0000000000000007E-2</v>
      </c>
      <c r="E4" s="35">
        <v>6.2E-2</v>
      </c>
      <c r="F4" s="35">
        <v>6.5000000000000002E-2</v>
      </c>
      <c r="G4" s="36">
        <v>6.4000000000000001E-2</v>
      </c>
      <c r="H4" s="35">
        <v>6.6000000000000003E-2</v>
      </c>
      <c r="I4" s="35">
        <v>7.0000000000000007E-2</v>
      </c>
      <c r="J4" s="36">
        <v>6.2E-2</v>
      </c>
      <c r="K4" s="63" t="s">
        <v>26</v>
      </c>
      <c r="L4" s="63"/>
      <c r="M4" s="64"/>
    </row>
    <row r="5" spans="1:13" x14ac:dyDescent="0.25">
      <c r="A5" s="33">
        <v>512</v>
      </c>
      <c r="B5" s="34">
        <v>2.1999999999999999E-2</v>
      </c>
      <c r="C5" s="35">
        <v>2.9000000000000001E-2</v>
      </c>
      <c r="D5" s="36">
        <v>3.4000000000000002E-2</v>
      </c>
      <c r="E5" s="35">
        <v>2.5000000000000001E-2</v>
      </c>
      <c r="F5" s="35">
        <v>2.4E-2</v>
      </c>
      <c r="G5" s="36">
        <v>2.9000000000000001E-2</v>
      </c>
      <c r="H5" s="35">
        <v>2.9000000000000001E-2</v>
      </c>
      <c r="I5" s="35">
        <v>2.7E-2</v>
      </c>
      <c r="J5" s="36">
        <v>2.9000000000000001E-2</v>
      </c>
      <c r="K5" s="37">
        <v>0.88300000000000001</v>
      </c>
      <c r="L5" s="37">
        <v>0.92300000000000004</v>
      </c>
      <c r="M5" s="38">
        <v>0.98899999999999999</v>
      </c>
    </row>
    <row r="6" spans="1:13" x14ac:dyDescent="0.25">
      <c r="A6" s="33">
        <v>256</v>
      </c>
      <c r="B6" s="34">
        <v>4.0000000000000001E-3</v>
      </c>
      <c r="C6" s="35">
        <v>-7.1000000000000002E-4</v>
      </c>
      <c r="D6" s="36">
        <v>-9.1E-4</v>
      </c>
      <c r="E6" s="35">
        <v>7.0000000000000001E-3</v>
      </c>
      <c r="F6" s="35">
        <v>7.0000000000000001E-3</v>
      </c>
      <c r="G6" s="36">
        <v>3.0000000000000001E-3</v>
      </c>
      <c r="H6" s="35">
        <v>-1.1E-4</v>
      </c>
      <c r="I6" s="35">
        <v>1E-3</v>
      </c>
      <c r="J6" s="36">
        <v>8.0000000000000002E-3</v>
      </c>
      <c r="K6" s="65" t="s">
        <v>26</v>
      </c>
      <c r="L6" s="66"/>
      <c r="M6" s="67"/>
    </row>
    <row r="7" spans="1:13" x14ac:dyDescent="0.25">
      <c r="A7" s="33">
        <v>128</v>
      </c>
      <c r="B7" s="34">
        <v>2E-3</v>
      </c>
      <c r="C7" s="35">
        <v>7.0000000000000001E-3</v>
      </c>
      <c r="D7" s="36">
        <v>-2E-3</v>
      </c>
      <c r="E7" s="35">
        <v>8.0000000000000002E-3</v>
      </c>
      <c r="F7" s="35">
        <v>-2.1000000000000001E-4</v>
      </c>
      <c r="G7" s="36">
        <v>-2E-3</v>
      </c>
      <c r="H7" s="35">
        <v>-1E-3</v>
      </c>
      <c r="I7" s="35">
        <v>-1E-3</v>
      </c>
      <c r="J7" s="36">
        <v>2E-3</v>
      </c>
      <c r="K7" s="65"/>
      <c r="L7" s="66"/>
      <c r="M7" s="67"/>
    </row>
    <row r="8" spans="1:13" x14ac:dyDescent="0.25">
      <c r="A8" s="40">
        <v>64</v>
      </c>
      <c r="B8" s="39">
        <v>0.61499999999999999</v>
      </c>
      <c r="C8" s="37">
        <v>0.57199999999999995</v>
      </c>
      <c r="D8" s="38">
        <v>0.23100000000000001</v>
      </c>
      <c r="E8" s="37">
        <v>0.55100000000000005</v>
      </c>
      <c r="F8" s="37">
        <v>0.57899999999999996</v>
      </c>
      <c r="G8" s="38">
        <v>0.63600000000000001</v>
      </c>
      <c r="H8" s="37">
        <v>0.70699999999999996</v>
      </c>
      <c r="I8" s="37">
        <v>0.436</v>
      </c>
      <c r="J8" s="38">
        <v>0.57799999999999996</v>
      </c>
      <c r="K8" s="37">
        <v>0.83599999999999997</v>
      </c>
      <c r="L8" s="37">
        <v>0.84399999999999997</v>
      </c>
      <c r="M8" s="38">
        <v>0.88100000000000001</v>
      </c>
    </row>
    <row r="9" spans="1:13" x14ac:dyDescent="0.25">
      <c r="A9" s="40">
        <v>32</v>
      </c>
      <c r="B9" s="39">
        <v>0.93500000000000005</v>
      </c>
      <c r="C9" s="37">
        <v>0.98399999999999999</v>
      </c>
      <c r="D9" s="38">
        <v>0.61399999999999999</v>
      </c>
      <c r="E9" s="37">
        <v>1.1279999999999999</v>
      </c>
      <c r="F9" s="37">
        <v>0.83299999999999996</v>
      </c>
      <c r="G9" s="38">
        <v>0.96899999999999997</v>
      </c>
      <c r="H9" s="37">
        <v>0.94</v>
      </c>
      <c r="I9" s="37">
        <v>0.92600000000000005</v>
      </c>
      <c r="J9" s="38">
        <v>0.99199999999999999</v>
      </c>
      <c r="K9" s="65" t="s">
        <v>26</v>
      </c>
      <c r="L9" s="66"/>
      <c r="M9" s="67"/>
    </row>
    <row r="10" spans="1:13" x14ac:dyDescent="0.25">
      <c r="A10" s="40">
        <v>16</v>
      </c>
      <c r="B10" s="39">
        <v>1.0760000000000001</v>
      </c>
      <c r="C10" s="37">
        <v>0.997</v>
      </c>
      <c r="D10" s="38">
        <v>1.02</v>
      </c>
      <c r="E10" s="37">
        <v>1.0109999999999999</v>
      </c>
      <c r="F10" s="37">
        <v>0.89500000000000002</v>
      </c>
      <c r="G10" s="38">
        <v>0.88700000000000001</v>
      </c>
      <c r="H10" s="37">
        <v>0.95599999999999996</v>
      </c>
      <c r="I10" s="37">
        <v>0.90700000000000003</v>
      </c>
      <c r="J10" s="38">
        <v>0.97399999999999998</v>
      </c>
      <c r="K10" s="65"/>
      <c r="L10" s="66"/>
      <c r="M10" s="67"/>
    </row>
    <row r="11" spans="1:13" x14ac:dyDescent="0.25">
      <c r="A11" s="41">
        <v>8</v>
      </c>
      <c r="B11" s="42">
        <v>1.3480000000000001</v>
      </c>
      <c r="C11" s="43">
        <v>1.4319999999999999</v>
      </c>
      <c r="D11" s="44">
        <v>0.93100000000000005</v>
      </c>
      <c r="E11" s="43">
        <v>1.419</v>
      </c>
      <c r="F11" s="43">
        <v>1.363</v>
      </c>
      <c r="G11" s="44">
        <v>1.341</v>
      </c>
      <c r="H11" s="43">
        <v>1.36</v>
      </c>
      <c r="I11" s="43">
        <v>1.2929999999999999</v>
      </c>
      <c r="J11" s="44">
        <v>1.3859999999999999</v>
      </c>
      <c r="K11" s="43">
        <v>1.032</v>
      </c>
      <c r="L11" s="43">
        <v>1.2769999999999999</v>
      </c>
      <c r="M11" s="44">
        <v>1.181</v>
      </c>
    </row>
  </sheetData>
  <mergeCells count="10">
    <mergeCell ref="K4:M4"/>
    <mergeCell ref="K6:M7"/>
    <mergeCell ref="K9:M10"/>
    <mergeCell ref="A1:M1"/>
    <mergeCell ref="A2:A3"/>
    <mergeCell ref="B2:J2"/>
    <mergeCell ref="K2:M2"/>
    <mergeCell ref="B3:D3"/>
    <mergeCell ref="E3:G3"/>
    <mergeCell ref="H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 4EF - TP1-NBD v TP1-NBD+Ser</vt:lpstr>
      <vt:lpstr>Fig 4G - TP1 vs TP1+Sert</vt:lpstr>
      <vt:lpstr>Sertraline MIC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Lee, Ka Kiu</dc:creator>
  <cp:keywords/>
  <dc:description/>
  <cp:lastModifiedBy>Lee, Ka Kiu</cp:lastModifiedBy>
  <cp:revision/>
  <dcterms:created xsi:type="dcterms:W3CDTF">2015-06-05T18:17:20Z</dcterms:created>
  <dcterms:modified xsi:type="dcterms:W3CDTF">2025-04-03T11:28:11Z</dcterms:modified>
  <cp:category/>
  <cp:contentStatus/>
</cp:coreProperties>
</file>