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kkl204_exeter_ac_uk/Documents/kkl204/Exeter/PhD/Trimethoprim Paper/Data Sets and Source Data Files (newest - 03042025)/"/>
    </mc:Choice>
  </mc:AlternateContent>
  <xr:revisionPtr revIDLastSave="4" documentId="11_F25DC773A252ABDACC10485C199C632A5ADE58E8" xr6:coauthVersionLast="47" xr6:coauthVersionMax="47" xr10:uidLastSave="{76A15EDE-1C08-4078-A4A2-E73C9FF2A25A}"/>
  <bookViews>
    <workbookView xWindow="-28920" yWindow="-120" windowWidth="29040" windowHeight="15840" xr2:uid="{00000000-000D-0000-FFFF-FFFF00000000}"/>
  </bookViews>
  <sheets>
    <sheet name="Fig 5C - Nutrient Surviv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F88" i="1"/>
  <c r="I87" i="1"/>
  <c r="G87" i="1"/>
  <c r="F87" i="1"/>
  <c r="I86" i="1"/>
  <c r="G86" i="1"/>
  <c r="F86" i="1"/>
  <c r="I85" i="1"/>
  <c r="F85" i="1"/>
  <c r="I84" i="1"/>
  <c r="H84" i="1"/>
  <c r="F84" i="1"/>
  <c r="H83" i="1"/>
  <c r="G83" i="1"/>
  <c r="F83" i="1"/>
  <c r="H82" i="1"/>
  <c r="F82" i="1"/>
  <c r="I81" i="1"/>
  <c r="H81" i="1"/>
  <c r="G81" i="1"/>
  <c r="J81" i="1" s="1"/>
  <c r="E109" i="1" s="1"/>
  <c r="F81" i="1"/>
  <c r="G80" i="1"/>
  <c r="F80" i="1"/>
  <c r="I79" i="1"/>
  <c r="G79" i="1"/>
  <c r="F79" i="1"/>
  <c r="I78" i="1"/>
  <c r="H78" i="1"/>
  <c r="G78" i="1"/>
  <c r="J78" i="1" s="1"/>
  <c r="E106" i="1" s="1"/>
  <c r="F78" i="1"/>
  <c r="I77" i="1"/>
  <c r="F77" i="1"/>
  <c r="I76" i="1"/>
  <c r="H76" i="1"/>
  <c r="F76" i="1"/>
  <c r="H75" i="1"/>
  <c r="G75" i="1"/>
  <c r="F75" i="1"/>
  <c r="H74" i="1"/>
  <c r="F74" i="1"/>
  <c r="I73" i="1"/>
  <c r="H73" i="1"/>
  <c r="G73" i="1"/>
  <c r="J73" i="1" s="1"/>
  <c r="E101" i="1" s="1"/>
  <c r="F73" i="1"/>
  <c r="G72" i="1"/>
  <c r="F72" i="1"/>
  <c r="I71" i="1"/>
  <c r="G71" i="1"/>
  <c r="F71" i="1"/>
  <c r="I70" i="1"/>
  <c r="H70" i="1"/>
  <c r="G70" i="1"/>
  <c r="J70" i="1" s="1"/>
  <c r="E98" i="1" s="1"/>
  <c r="F70" i="1"/>
  <c r="I69" i="1"/>
  <c r="F69" i="1"/>
  <c r="I68" i="1"/>
  <c r="H68" i="1"/>
  <c r="F68" i="1"/>
  <c r="H67" i="1"/>
  <c r="G67" i="1"/>
  <c r="F67" i="1"/>
  <c r="H66" i="1"/>
  <c r="G66" i="1"/>
  <c r="F66" i="1"/>
  <c r="I88" i="1" s="1"/>
  <c r="I65" i="1"/>
  <c r="H65" i="1"/>
  <c r="G65" i="1"/>
  <c r="J65" i="1" s="1"/>
  <c r="E93" i="1" s="1"/>
  <c r="F65" i="1"/>
  <c r="H85" i="1" s="1"/>
  <c r="G59" i="1"/>
  <c r="F59" i="1"/>
  <c r="I58" i="1"/>
  <c r="G58" i="1"/>
  <c r="F58" i="1"/>
  <c r="I57" i="1"/>
  <c r="G57" i="1"/>
  <c r="F57" i="1"/>
  <c r="I56" i="1"/>
  <c r="F56" i="1"/>
  <c r="I55" i="1"/>
  <c r="H55" i="1"/>
  <c r="F55" i="1"/>
  <c r="H54" i="1"/>
  <c r="F54" i="1"/>
  <c r="H53" i="1"/>
  <c r="F53" i="1"/>
  <c r="H52" i="1"/>
  <c r="G52" i="1"/>
  <c r="F52" i="1"/>
  <c r="G51" i="1"/>
  <c r="F51" i="1"/>
  <c r="I50" i="1"/>
  <c r="G50" i="1"/>
  <c r="F50" i="1"/>
  <c r="I49" i="1"/>
  <c r="G49" i="1"/>
  <c r="F49" i="1"/>
  <c r="I48" i="1"/>
  <c r="F48" i="1"/>
  <c r="I47" i="1"/>
  <c r="H47" i="1"/>
  <c r="F47" i="1"/>
  <c r="H46" i="1"/>
  <c r="F46" i="1"/>
  <c r="H45" i="1"/>
  <c r="F45" i="1"/>
  <c r="H44" i="1"/>
  <c r="G44" i="1"/>
  <c r="F44" i="1"/>
  <c r="G43" i="1"/>
  <c r="F43" i="1"/>
  <c r="I42" i="1"/>
  <c r="G42" i="1"/>
  <c r="F42" i="1"/>
  <c r="I41" i="1"/>
  <c r="G41" i="1"/>
  <c r="F41" i="1"/>
  <c r="I40" i="1"/>
  <c r="H40" i="1"/>
  <c r="F40" i="1"/>
  <c r="I39" i="1"/>
  <c r="H39" i="1"/>
  <c r="F39" i="1"/>
  <c r="H38" i="1"/>
  <c r="F38" i="1"/>
  <c r="J37" i="1"/>
  <c r="D94" i="1" s="1"/>
  <c r="I37" i="1"/>
  <c r="H37" i="1"/>
  <c r="G37" i="1"/>
  <c r="F37" i="1"/>
  <c r="I59" i="1" s="1"/>
  <c r="H36" i="1"/>
  <c r="G36" i="1"/>
  <c r="F36" i="1"/>
  <c r="H56" i="1" s="1"/>
  <c r="G30" i="1"/>
  <c r="F30" i="1"/>
  <c r="I29" i="1"/>
  <c r="G29" i="1"/>
  <c r="F29" i="1"/>
  <c r="I28" i="1"/>
  <c r="G28" i="1"/>
  <c r="F28" i="1"/>
  <c r="I27" i="1"/>
  <c r="F27" i="1"/>
  <c r="I26" i="1"/>
  <c r="H26" i="1"/>
  <c r="F26" i="1"/>
  <c r="H25" i="1"/>
  <c r="F25" i="1"/>
  <c r="H24" i="1"/>
  <c r="F24" i="1"/>
  <c r="H23" i="1"/>
  <c r="G23" i="1"/>
  <c r="F23" i="1"/>
  <c r="G22" i="1"/>
  <c r="F22" i="1"/>
  <c r="I21" i="1"/>
  <c r="G21" i="1"/>
  <c r="F21" i="1"/>
  <c r="I20" i="1"/>
  <c r="G20" i="1"/>
  <c r="F20" i="1"/>
  <c r="I19" i="1"/>
  <c r="F19" i="1"/>
  <c r="I18" i="1"/>
  <c r="H18" i="1"/>
  <c r="F18" i="1"/>
  <c r="H17" i="1"/>
  <c r="F17" i="1"/>
  <c r="H16" i="1"/>
  <c r="F16" i="1"/>
  <c r="H15" i="1"/>
  <c r="G15" i="1"/>
  <c r="F15" i="1"/>
  <c r="G14" i="1"/>
  <c r="F14" i="1"/>
  <c r="I13" i="1"/>
  <c r="G13" i="1"/>
  <c r="F13" i="1"/>
  <c r="I12" i="1"/>
  <c r="G12" i="1"/>
  <c r="F12" i="1"/>
  <c r="I11" i="1"/>
  <c r="H11" i="1"/>
  <c r="F11" i="1"/>
  <c r="I10" i="1"/>
  <c r="H10" i="1"/>
  <c r="F10" i="1"/>
  <c r="H9" i="1"/>
  <c r="F9" i="1"/>
  <c r="J8" i="1"/>
  <c r="C94" i="1" s="1"/>
  <c r="I8" i="1"/>
  <c r="H8" i="1"/>
  <c r="G8" i="1"/>
  <c r="F8" i="1"/>
  <c r="I30" i="1" s="1"/>
  <c r="H7" i="1"/>
  <c r="G7" i="1"/>
  <c r="F7" i="1"/>
  <c r="H27" i="1" s="1"/>
  <c r="J57" i="1" l="1"/>
  <c r="D114" i="1" s="1"/>
  <c r="J87" i="1"/>
  <c r="E115" i="1" s="1"/>
  <c r="J75" i="1"/>
  <c r="E103" i="1" s="1"/>
  <c r="J50" i="1"/>
  <c r="D107" i="1" s="1"/>
  <c r="J23" i="1"/>
  <c r="C109" i="1" s="1"/>
  <c r="J29" i="1"/>
  <c r="C115" i="1" s="1"/>
  <c r="J42" i="1"/>
  <c r="D99" i="1" s="1"/>
  <c r="G10" i="1"/>
  <c r="J10" i="1" s="1"/>
  <c r="C96" i="1" s="1"/>
  <c r="H13" i="1"/>
  <c r="J13" i="1" s="1"/>
  <c r="C99" i="1" s="1"/>
  <c r="F99" i="1" s="1"/>
  <c r="I16" i="1"/>
  <c r="G18" i="1"/>
  <c r="J18" i="1" s="1"/>
  <c r="C104" i="1" s="1"/>
  <c r="H21" i="1"/>
  <c r="J21" i="1" s="1"/>
  <c r="C107" i="1" s="1"/>
  <c r="F107" i="1" s="1"/>
  <c r="I24" i="1"/>
  <c r="G26" i="1"/>
  <c r="J26" i="1" s="1"/>
  <c r="C112" i="1" s="1"/>
  <c r="H29" i="1"/>
  <c r="G39" i="1"/>
  <c r="J39" i="1" s="1"/>
  <c r="D96" i="1" s="1"/>
  <c r="H42" i="1"/>
  <c r="I45" i="1"/>
  <c r="G47" i="1"/>
  <c r="J47" i="1" s="1"/>
  <c r="D104" i="1" s="1"/>
  <c r="H50" i="1"/>
  <c r="I53" i="1"/>
  <c r="G55" i="1"/>
  <c r="J55" i="1" s="1"/>
  <c r="D112" i="1" s="1"/>
  <c r="H58" i="1"/>
  <c r="J58" i="1" s="1"/>
  <c r="D115" i="1" s="1"/>
  <c r="I66" i="1"/>
  <c r="J66" i="1" s="1"/>
  <c r="E94" i="1" s="1"/>
  <c r="F94" i="1" s="1"/>
  <c r="G68" i="1"/>
  <c r="J68" i="1" s="1"/>
  <c r="E96" i="1" s="1"/>
  <c r="H71" i="1"/>
  <c r="J71" i="1" s="1"/>
  <c r="E99" i="1" s="1"/>
  <c r="I74" i="1"/>
  <c r="G76" i="1"/>
  <c r="J76" i="1" s="1"/>
  <c r="E104" i="1" s="1"/>
  <c r="H79" i="1"/>
  <c r="J79" i="1" s="1"/>
  <c r="E107" i="1" s="1"/>
  <c r="I82" i="1"/>
  <c r="G84" i="1"/>
  <c r="J84" i="1" s="1"/>
  <c r="E112" i="1" s="1"/>
  <c r="H87" i="1"/>
  <c r="I7" i="1"/>
  <c r="J7" i="1" s="1"/>
  <c r="C93" i="1" s="1"/>
  <c r="F93" i="1" s="1"/>
  <c r="G9" i="1"/>
  <c r="H12" i="1"/>
  <c r="J12" i="1" s="1"/>
  <c r="C98" i="1" s="1"/>
  <c r="I15" i="1"/>
  <c r="J15" i="1" s="1"/>
  <c r="C101" i="1" s="1"/>
  <c r="F101" i="1" s="1"/>
  <c r="G17" i="1"/>
  <c r="J17" i="1" s="1"/>
  <c r="C103" i="1" s="1"/>
  <c r="H20" i="1"/>
  <c r="J20" i="1" s="1"/>
  <c r="C106" i="1" s="1"/>
  <c r="I23" i="1"/>
  <c r="G25" i="1"/>
  <c r="J25" i="1" s="1"/>
  <c r="C111" i="1" s="1"/>
  <c r="H28" i="1"/>
  <c r="J28" i="1" s="1"/>
  <c r="C114" i="1" s="1"/>
  <c r="F114" i="1" s="1"/>
  <c r="I36" i="1"/>
  <c r="J36" i="1" s="1"/>
  <c r="D93" i="1" s="1"/>
  <c r="G38" i="1"/>
  <c r="H41" i="1"/>
  <c r="J41" i="1" s="1"/>
  <c r="D98" i="1" s="1"/>
  <c r="I44" i="1"/>
  <c r="J44" i="1" s="1"/>
  <c r="D101" i="1" s="1"/>
  <c r="G46" i="1"/>
  <c r="H49" i="1"/>
  <c r="J49" i="1" s="1"/>
  <c r="D106" i="1" s="1"/>
  <c r="I52" i="1"/>
  <c r="J52" i="1" s="1"/>
  <c r="D109" i="1" s="1"/>
  <c r="G54" i="1"/>
  <c r="H57" i="1"/>
  <c r="H86" i="1"/>
  <c r="J86" i="1" s="1"/>
  <c r="E114" i="1" s="1"/>
  <c r="I9" i="1"/>
  <c r="G11" i="1"/>
  <c r="J11" i="1" s="1"/>
  <c r="C97" i="1" s="1"/>
  <c r="H14" i="1"/>
  <c r="I17" i="1"/>
  <c r="G19" i="1"/>
  <c r="H22" i="1"/>
  <c r="J22" i="1" s="1"/>
  <c r="C108" i="1" s="1"/>
  <c r="I25" i="1"/>
  <c r="G27" i="1"/>
  <c r="J27" i="1" s="1"/>
  <c r="C113" i="1" s="1"/>
  <c r="H30" i="1"/>
  <c r="J30" i="1" s="1"/>
  <c r="C116" i="1" s="1"/>
  <c r="I38" i="1"/>
  <c r="G40" i="1"/>
  <c r="J40" i="1" s="1"/>
  <c r="D97" i="1" s="1"/>
  <c r="H43" i="1"/>
  <c r="I46" i="1"/>
  <c r="G48" i="1"/>
  <c r="J48" i="1" s="1"/>
  <c r="D105" i="1" s="1"/>
  <c r="H51" i="1"/>
  <c r="I54" i="1"/>
  <c r="G56" i="1"/>
  <c r="J56" i="1" s="1"/>
  <c r="D113" i="1" s="1"/>
  <c r="H59" i="1"/>
  <c r="J59" i="1" s="1"/>
  <c r="D116" i="1" s="1"/>
  <c r="I67" i="1"/>
  <c r="J67" i="1" s="1"/>
  <c r="E95" i="1" s="1"/>
  <c r="G69" i="1"/>
  <c r="H72" i="1"/>
  <c r="J72" i="1" s="1"/>
  <c r="E100" i="1" s="1"/>
  <c r="I75" i="1"/>
  <c r="G77" i="1"/>
  <c r="H80" i="1"/>
  <c r="I83" i="1"/>
  <c r="J83" i="1" s="1"/>
  <c r="E111" i="1" s="1"/>
  <c r="G85" i="1"/>
  <c r="J85" i="1" s="1"/>
  <c r="E113" i="1" s="1"/>
  <c r="H88" i="1"/>
  <c r="J88" i="1" s="1"/>
  <c r="E116" i="1" s="1"/>
  <c r="I14" i="1"/>
  <c r="G16" i="1"/>
  <c r="J16" i="1" s="1"/>
  <c r="C102" i="1" s="1"/>
  <c r="H19" i="1"/>
  <c r="I22" i="1"/>
  <c r="G24" i="1"/>
  <c r="I43" i="1"/>
  <c r="G45" i="1"/>
  <c r="J45" i="1" s="1"/>
  <c r="D102" i="1" s="1"/>
  <c r="H48" i="1"/>
  <c r="I51" i="1"/>
  <c r="G53" i="1"/>
  <c r="H69" i="1"/>
  <c r="I72" i="1"/>
  <c r="G74" i="1"/>
  <c r="J74" i="1" s="1"/>
  <c r="E102" i="1" s="1"/>
  <c r="H77" i="1"/>
  <c r="I80" i="1"/>
  <c r="G82" i="1"/>
  <c r="J82" i="1" s="1"/>
  <c r="E110" i="1" s="1"/>
  <c r="F106" i="1" l="1"/>
  <c r="F98" i="1"/>
  <c r="F113" i="1"/>
  <c r="J38" i="1"/>
  <c r="D95" i="1" s="1"/>
  <c r="F104" i="1"/>
  <c r="J77" i="1"/>
  <c r="E105" i="1" s="1"/>
  <c r="J51" i="1"/>
  <c r="D108" i="1" s="1"/>
  <c r="F108" i="1" s="1"/>
  <c r="J9" i="1"/>
  <c r="C95" i="1" s="1"/>
  <c r="F95" i="1" s="1"/>
  <c r="J80" i="1"/>
  <c r="E108" i="1" s="1"/>
  <c r="F102" i="1"/>
  <c r="J19" i="1"/>
  <c r="C105" i="1" s="1"/>
  <c r="F96" i="1"/>
  <c r="F97" i="1"/>
  <c r="F116" i="1"/>
  <c r="J24" i="1"/>
  <c r="C110" i="1" s="1"/>
  <c r="F110" i="1" s="1"/>
  <c r="F109" i="1"/>
  <c r="J53" i="1"/>
  <c r="D110" i="1" s="1"/>
  <c r="J69" i="1"/>
  <c r="E97" i="1" s="1"/>
  <c r="J43" i="1"/>
  <c r="D100" i="1" s="1"/>
  <c r="F103" i="1"/>
  <c r="F115" i="1"/>
  <c r="J54" i="1"/>
  <c r="D111" i="1" s="1"/>
  <c r="F111" i="1" s="1"/>
  <c r="J14" i="1"/>
  <c r="C100" i="1" s="1"/>
  <c r="J46" i="1"/>
  <c r="D103" i="1" s="1"/>
  <c r="F112" i="1"/>
  <c r="F105" i="1" l="1"/>
  <c r="F100" i="1"/>
</calcChain>
</file>

<file path=xl/sharedStrings.xml><?xml version="1.0" encoding="utf-8"?>
<sst xmlns="http://schemas.openxmlformats.org/spreadsheetml/2006/main" count="129" uniqueCount="19">
  <si>
    <t>Bio Rep 1</t>
  </si>
  <si>
    <t>Time</t>
  </si>
  <si>
    <t>Treatment</t>
  </si>
  <si>
    <t>CFU</t>
  </si>
  <si>
    <t>Mean</t>
  </si>
  <si>
    <t>Survival Fraction</t>
  </si>
  <si>
    <t>Technical Rep</t>
  </si>
  <si>
    <t>Stationary phase + M9</t>
  </si>
  <si>
    <t>Exponential phase + M9</t>
  </si>
  <si>
    <t>Stationary phase + tachyplesin-NBD</t>
  </si>
  <si>
    <t>Stationary phase + tachyplesin + glucose + casamino acids</t>
  </si>
  <si>
    <t>Exponential phase + tachyplesin-NBD</t>
  </si>
  <si>
    <t>Bio Rep 2</t>
  </si>
  <si>
    <t>Time (min)</t>
  </si>
  <si>
    <t>CFU's</t>
  </si>
  <si>
    <t>Bio Rep 3</t>
  </si>
  <si>
    <t>Collated Data Biological Replicate Data for Plotting</t>
  </si>
  <si>
    <t>Bio Rep Mean</t>
  </si>
  <si>
    <t>Figure 5C - Nutritional environment and TP1-NBD Efficacy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</si>
</sst>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9" xfId="0" applyNumberFormat="1" applyFon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1" fillId="0" borderId="9" xfId="0" applyNumberFormat="1" applyFont="1" applyBorder="1"/>
    <xf numFmtId="0" fontId="1" fillId="0" borderId="8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8" xfId="0" applyNumberFormat="1" applyFon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1" fillId="0" borderId="8" xfId="0" applyNumberFormat="1" applyFont="1" applyBorder="1"/>
    <xf numFmtId="0" fontId="1" fillId="0" borderId="4" xfId="0" applyFont="1" applyBorder="1"/>
    <xf numFmtId="0" fontId="0" fillId="0" borderId="13" xfId="0" applyBorder="1"/>
    <xf numFmtId="0" fontId="0" fillId="0" borderId="14" xfId="0" applyBorder="1"/>
    <xf numFmtId="164" fontId="1" fillId="0" borderId="4" xfId="0" applyNumberFormat="1" applyFont="1" applyBorder="1"/>
    <xf numFmtId="2" fontId="0" fillId="0" borderId="13" xfId="0" applyNumberFormat="1" applyBorder="1"/>
    <xf numFmtId="2" fontId="0" fillId="0" borderId="0" xfId="0" applyNumberFormat="1"/>
    <xf numFmtId="2" fontId="0" fillId="0" borderId="14" xfId="0" applyNumberFormat="1" applyBorder="1"/>
    <xf numFmtId="2" fontId="1" fillId="0" borderId="4" xfId="0" applyNumberFormat="1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5" xfId="0" applyFont="1" applyBorder="1"/>
    <xf numFmtId="0" fontId="0" fillId="0" borderId="15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0" xfId="0" applyNumberFormat="1" applyFont="1" applyBorder="1"/>
    <xf numFmtId="164" fontId="1" fillId="0" borderId="5" xfId="0" applyNumberFormat="1" applyFont="1" applyBorder="1"/>
    <xf numFmtId="164" fontId="1" fillId="0" borderId="13" xfId="0" applyNumberFormat="1" applyFon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2" xfId="0" applyNumberFormat="1" applyFont="1" applyBorder="1"/>
    <xf numFmtId="2" fontId="1" fillId="0" borderId="7" xfId="0" applyNumberFormat="1" applyFont="1" applyBorder="1"/>
    <xf numFmtId="2" fontId="1" fillId="0" borderId="14" xfId="0" applyNumberFormat="1" applyFont="1" applyBorder="1"/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"/>
  <sheetViews>
    <sheetView tabSelected="1" workbookViewId="0">
      <selection activeCell="N13" sqref="N13"/>
    </sheetView>
  </sheetViews>
  <sheetFormatPr defaultRowHeight="15" x14ac:dyDescent="0.25"/>
  <cols>
    <col min="1" max="1" width="10.7109375" bestFit="1" customWidth="1"/>
    <col min="2" max="2" width="53.85546875" customWidth="1"/>
    <col min="3" max="3" width="10" customWidth="1"/>
    <col min="4" max="4" width="10.42578125" customWidth="1"/>
    <col min="5" max="5" width="9.85546875" customWidth="1"/>
    <col min="6" max="6" width="9.5703125" bestFit="1" customWidth="1"/>
    <col min="7" max="10" width="9.28515625" bestFit="1" customWidth="1"/>
  </cols>
  <sheetData>
    <row r="1" spans="1:16" x14ac:dyDescent="0.25">
      <c r="A1" s="51" t="s">
        <v>18</v>
      </c>
      <c r="B1" s="52"/>
      <c r="C1" s="52"/>
      <c r="D1" s="52"/>
      <c r="E1" s="52"/>
      <c r="F1" s="52"/>
      <c r="G1" s="52"/>
      <c r="H1" s="52"/>
      <c r="I1" s="52"/>
      <c r="J1" s="53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6" x14ac:dyDescent="0.25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3"/>
    </row>
    <row r="4" spans="1:16" x14ac:dyDescent="0.25">
      <c r="A4" s="49" t="s">
        <v>1</v>
      </c>
      <c r="B4" s="49" t="s">
        <v>2</v>
      </c>
      <c r="C4" s="63" t="s">
        <v>3</v>
      </c>
      <c r="D4" s="64"/>
      <c r="E4" s="61"/>
      <c r="F4" s="49" t="s">
        <v>4</v>
      </c>
      <c r="G4" s="63" t="s">
        <v>5</v>
      </c>
      <c r="H4" s="64"/>
      <c r="I4" s="61"/>
      <c r="J4" s="49" t="s">
        <v>4</v>
      </c>
      <c r="L4" s="62"/>
      <c r="M4" s="62"/>
      <c r="N4" s="62"/>
      <c r="O4" s="62"/>
      <c r="P4" s="62"/>
    </row>
    <row r="5" spans="1:16" x14ac:dyDescent="0.25">
      <c r="A5" s="49"/>
      <c r="B5" s="49"/>
      <c r="C5" s="51" t="s">
        <v>6</v>
      </c>
      <c r="D5" s="52"/>
      <c r="E5" s="53"/>
      <c r="F5" s="49"/>
      <c r="G5" s="51" t="s">
        <v>6</v>
      </c>
      <c r="H5" s="52"/>
      <c r="I5" s="53"/>
      <c r="J5" s="49"/>
    </row>
    <row r="6" spans="1:16" x14ac:dyDescent="0.25">
      <c r="A6" s="50"/>
      <c r="B6" s="50"/>
      <c r="C6" s="1">
        <v>1</v>
      </c>
      <c r="D6" s="2">
        <v>2</v>
      </c>
      <c r="E6" s="3">
        <v>3</v>
      </c>
      <c r="F6" s="50"/>
      <c r="G6" s="1">
        <v>1</v>
      </c>
      <c r="H6" s="2">
        <v>2</v>
      </c>
      <c r="I6" s="3">
        <v>3</v>
      </c>
      <c r="J6" s="50"/>
    </row>
    <row r="7" spans="1:16" x14ac:dyDescent="0.25">
      <c r="A7" s="48">
        <v>0</v>
      </c>
      <c r="B7" s="5" t="s">
        <v>7</v>
      </c>
      <c r="C7" s="6">
        <v>115</v>
      </c>
      <c r="D7" s="7">
        <v>118</v>
      </c>
      <c r="E7" s="8">
        <v>106</v>
      </c>
      <c r="F7" s="9">
        <f>AVERAGE(C7:E7)</f>
        <v>113</v>
      </c>
      <c r="G7" s="10">
        <f t="shared" ref="G7:I8" si="0">C7/$F7</f>
        <v>1.0176991150442478</v>
      </c>
      <c r="H7" s="11">
        <f t="shared" si="0"/>
        <v>1.0442477876106195</v>
      </c>
      <c r="I7" s="12">
        <f t="shared" si="0"/>
        <v>0.93805309734513276</v>
      </c>
      <c r="J7" s="13">
        <f>AVERAGE(G7:I7)</f>
        <v>1</v>
      </c>
    </row>
    <row r="8" spans="1:16" x14ac:dyDescent="0.25">
      <c r="A8" s="50"/>
      <c r="B8" s="14" t="s">
        <v>8</v>
      </c>
      <c r="C8" s="15">
        <v>91</v>
      </c>
      <c r="D8" s="16">
        <v>78</v>
      </c>
      <c r="E8" s="17">
        <v>46</v>
      </c>
      <c r="F8" s="18">
        <f t="shared" ref="F8:F30" si="1">AVERAGE(C8:E8)</f>
        <v>71.666666666666671</v>
      </c>
      <c r="G8" s="19">
        <f t="shared" si="0"/>
        <v>1.269767441860465</v>
      </c>
      <c r="H8" s="20">
        <f t="shared" si="0"/>
        <v>1.0883720930232557</v>
      </c>
      <c r="I8" s="21">
        <f t="shared" si="0"/>
        <v>0.64186046511627903</v>
      </c>
      <c r="J8" s="22">
        <f>AVERAGE(G8:I8)</f>
        <v>1</v>
      </c>
    </row>
    <row r="9" spans="1:16" x14ac:dyDescent="0.25">
      <c r="A9" s="48">
        <v>10</v>
      </c>
      <c r="B9" s="5" t="s">
        <v>9</v>
      </c>
      <c r="C9" s="6">
        <v>29</v>
      </c>
      <c r="D9" s="7">
        <v>35</v>
      </c>
      <c r="E9" s="8">
        <v>38</v>
      </c>
      <c r="F9" s="9">
        <f t="shared" si="1"/>
        <v>34</v>
      </c>
      <c r="G9" s="10">
        <f>C9/F$7</f>
        <v>0.25663716814159293</v>
      </c>
      <c r="H9" s="11">
        <f>D9/F$7</f>
        <v>0.30973451327433627</v>
      </c>
      <c r="I9" s="12">
        <f>E9/F$7</f>
        <v>0.33628318584070799</v>
      </c>
      <c r="J9" s="13">
        <f>AVERAGE(G9:I9)</f>
        <v>0.30088495575221241</v>
      </c>
    </row>
    <row r="10" spans="1:16" x14ac:dyDescent="0.25">
      <c r="A10" s="49"/>
      <c r="B10" s="23" t="s">
        <v>10</v>
      </c>
      <c r="C10" s="24">
        <v>29</v>
      </c>
      <c r="D10">
        <v>16</v>
      </c>
      <c r="E10" s="25">
        <v>26</v>
      </c>
      <c r="F10" s="26">
        <f t="shared" si="1"/>
        <v>23.666666666666668</v>
      </c>
      <c r="G10" s="27">
        <f>C10/F$7</f>
        <v>0.25663716814159293</v>
      </c>
      <c r="H10" s="28">
        <f>D10/F$7</f>
        <v>0.1415929203539823</v>
      </c>
      <c r="I10" s="29">
        <f>E10/F$7</f>
        <v>0.23008849557522124</v>
      </c>
      <c r="J10" s="30">
        <f t="shared" ref="J10:J12" si="2">AVERAGE(G10:I10)</f>
        <v>0.2094395280235988</v>
      </c>
    </row>
    <row r="11" spans="1:16" x14ac:dyDescent="0.25">
      <c r="A11" s="50"/>
      <c r="B11" s="14" t="s">
        <v>11</v>
      </c>
      <c r="C11" s="24">
        <v>0</v>
      </c>
      <c r="D11">
        <v>2</v>
      </c>
      <c r="E11" s="25">
        <v>0</v>
      </c>
      <c r="F11" s="26">
        <f t="shared" si="1"/>
        <v>0.66666666666666663</v>
      </c>
      <c r="G11" s="27">
        <f>C11/F$8</f>
        <v>0</v>
      </c>
      <c r="H11" s="28">
        <f>D11/F$8</f>
        <v>2.7906976744186046E-2</v>
      </c>
      <c r="I11" s="29">
        <f>E11/F$8</f>
        <v>0</v>
      </c>
      <c r="J11" s="30">
        <f t="shared" si="2"/>
        <v>9.3023255813953487E-3</v>
      </c>
    </row>
    <row r="12" spans="1:16" x14ac:dyDescent="0.25">
      <c r="A12" s="48">
        <v>30</v>
      </c>
      <c r="B12" s="31" t="s">
        <v>7</v>
      </c>
      <c r="C12" s="6">
        <v>122</v>
      </c>
      <c r="D12" s="7">
        <v>110</v>
      </c>
      <c r="E12" s="8">
        <v>114</v>
      </c>
      <c r="F12" s="9">
        <f t="shared" si="1"/>
        <v>115.33333333333333</v>
      </c>
      <c r="G12" s="10">
        <f t="shared" ref="G12:G17" si="3">C12/F$7</f>
        <v>1.0796460176991149</v>
      </c>
      <c r="H12" s="11">
        <f t="shared" ref="H12:H17" si="4">D12/F$7</f>
        <v>0.97345132743362828</v>
      </c>
      <c r="I12" s="12">
        <f t="shared" ref="I12:I17" si="5">E12/F$7</f>
        <v>1.0088495575221239</v>
      </c>
      <c r="J12" s="13">
        <f t="shared" si="2"/>
        <v>1.0206489675516224</v>
      </c>
    </row>
    <row r="13" spans="1:16" x14ac:dyDescent="0.25">
      <c r="A13" s="49"/>
      <c r="B13" s="32" t="s">
        <v>9</v>
      </c>
      <c r="C13" s="24">
        <v>28</v>
      </c>
      <c r="D13">
        <v>31</v>
      </c>
      <c r="E13" s="25">
        <v>29</v>
      </c>
      <c r="F13" s="26">
        <f t="shared" si="1"/>
        <v>29.333333333333332</v>
      </c>
      <c r="G13" s="27">
        <f t="shared" si="3"/>
        <v>0.24778761061946902</v>
      </c>
      <c r="H13" s="28">
        <f t="shared" si="4"/>
        <v>0.27433628318584069</v>
      </c>
      <c r="I13" s="29">
        <f t="shared" si="5"/>
        <v>0.25663716814159293</v>
      </c>
      <c r="J13" s="30">
        <f>AVERAGE(G13:I13)</f>
        <v>0.25958702064896749</v>
      </c>
    </row>
    <row r="14" spans="1:16" x14ac:dyDescent="0.25">
      <c r="A14" s="50"/>
      <c r="B14" s="33" t="s">
        <v>10</v>
      </c>
      <c r="C14" s="15">
        <v>0</v>
      </c>
      <c r="D14" s="16">
        <v>3</v>
      </c>
      <c r="E14" s="17">
        <v>3</v>
      </c>
      <c r="F14" s="18">
        <f t="shared" si="1"/>
        <v>2</v>
      </c>
      <c r="G14" s="19">
        <f t="shared" si="3"/>
        <v>0</v>
      </c>
      <c r="H14" s="20">
        <f t="shared" si="4"/>
        <v>2.6548672566371681E-2</v>
      </c>
      <c r="I14" s="21">
        <f t="shared" si="5"/>
        <v>2.6548672566371681E-2</v>
      </c>
      <c r="J14" s="22">
        <f t="shared" ref="J14:J15" si="6">AVERAGE(G14:I14)</f>
        <v>1.7699115044247787E-2</v>
      </c>
    </row>
    <row r="15" spans="1:16" x14ac:dyDescent="0.25">
      <c r="A15" s="48">
        <v>60</v>
      </c>
      <c r="B15" s="31" t="s">
        <v>7</v>
      </c>
      <c r="C15" s="6">
        <v>140</v>
      </c>
      <c r="D15" s="7">
        <v>131</v>
      </c>
      <c r="E15" s="8">
        <v>135</v>
      </c>
      <c r="F15" s="9">
        <f t="shared" si="1"/>
        <v>135.33333333333334</v>
      </c>
      <c r="G15" s="10">
        <f t="shared" si="3"/>
        <v>1.2389380530973451</v>
      </c>
      <c r="H15" s="11">
        <f t="shared" si="4"/>
        <v>1.1592920353982301</v>
      </c>
      <c r="I15" s="12">
        <f t="shared" si="5"/>
        <v>1.1946902654867257</v>
      </c>
      <c r="J15" s="13">
        <f t="shared" si="6"/>
        <v>1.1976401179941003</v>
      </c>
      <c r="N15" s="34"/>
    </row>
    <row r="16" spans="1:16" x14ac:dyDescent="0.25">
      <c r="A16" s="49"/>
      <c r="B16" s="32" t="s">
        <v>9</v>
      </c>
      <c r="C16" s="24">
        <v>35</v>
      </c>
      <c r="D16">
        <v>23</v>
      </c>
      <c r="E16" s="25">
        <v>41</v>
      </c>
      <c r="F16" s="26">
        <f t="shared" si="1"/>
        <v>33</v>
      </c>
      <c r="G16" s="27">
        <f t="shared" si="3"/>
        <v>0.30973451327433627</v>
      </c>
      <c r="H16" s="28">
        <f t="shared" si="4"/>
        <v>0.20353982300884957</v>
      </c>
      <c r="I16" s="29">
        <f t="shared" si="5"/>
        <v>0.36283185840707965</v>
      </c>
      <c r="J16" s="30">
        <f>AVERAGE(G16:I16)</f>
        <v>0.29203539823008851</v>
      </c>
    </row>
    <row r="17" spans="1:10" x14ac:dyDescent="0.25">
      <c r="A17" s="49"/>
      <c r="B17" s="32" t="s">
        <v>10</v>
      </c>
      <c r="C17" s="24">
        <v>1</v>
      </c>
      <c r="D17">
        <v>1</v>
      </c>
      <c r="E17" s="25">
        <v>0</v>
      </c>
      <c r="F17" s="26">
        <f t="shared" si="1"/>
        <v>0.66666666666666663</v>
      </c>
      <c r="G17" s="27">
        <f t="shared" si="3"/>
        <v>8.8495575221238937E-3</v>
      </c>
      <c r="H17" s="28">
        <f t="shared" si="4"/>
        <v>8.8495575221238937E-3</v>
      </c>
      <c r="I17" s="29">
        <f t="shared" si="5"/>
        <v>0</v>
      </c>
      <c r="J17" s="30">
        <f t="shared" ref="J17:J19" si="7">AVERAGE(G17:I17)</f>
        <v>5.8997050147492625E-3</v>
      </c>
    </row>
    <row r="18" spans="1:10" x14ac:dyDescent="0.25">
      <c r="A18" s="50"/>
      <c r="B18" s="33" t="s">
        <v>11</v>
      </c>
      <c r="C18" s="15">
        <v>3</v>
      </c>
      <c r="D18" s="16">
        <v>0</v>
      </c>
      <c r="E18" s="17">
        <v>2</v>
      </c>
      <c r="F18" s="18">
        <f t="shared" si="1"/>
        <v>1.6666666666666667</v>
      </c>
      <c r="G18" s="19">
        <f>C18/F$8</f>
        <v>4.1860465116279069E-2</v>
      </c>
      <c r="H18" s="20">
        <f>D18/F$8</f>
        <v>0</v>
      </c>
      <c r="I18" s="21">
        <f>E18/F$8</f>
        <v>2.7906976744186046E-2</v>
      </c>
      <c r="J18" s="22">
        <f t="shared" si="7"/>
        <v>2.3255813953488372E-2</v>
      </c>
    </row>
    <row r="19" spans="1:10" x14ac:dyDescent="0.25">
      <c r="A19" s="48">
        <v>120</v>
      </c>
      <c r="B19" s="31" t="s">
        <v>7</v>
      </c>
      <c r="C19" s="6">
        <v>110</v>
      </c>
      <c r="D19" s="7">
        <v>125</v>
      </c>
      <c r="E19" s="8">
        <v>115</v>
      </c>
      <c r="F19" s="9">
        <f t="shared" si="1"/>
        <v>116.66666666666667</v>
      </c>
      <c r="G19" s="10">
        <f>C19/F$7</f>
        <v>0.97345132743362828</v>
      </c>
      <c r="H19" s="11">
        <f>D19/F$7</f>
        <v>1.1061946902654867</v>
      </c>
      <c r="I19" s="12">
        <f>E19/F$7</f>
        <v>1.0176991150442478</v>
      </c>
      <c r="J19" s="13">
        <f t="shared" si="7"/>
        <v>1.0324483775811208</v>
      </c>
    </row>
    <row r="20" spans="1:10" x14ac:dyDescent="0.25">
      <c r="A20" s="49"/>
      <c r="B20" s="32" t="s">
        <v>9</v>
      </c>
      <c r="C20" s="24">
        <v>15</v>
      </c>
      <c r="D20">
        <v>34</v>
      </c>
      <c r="E20" s="25">
        <v>33</v>
      </c>
      <c r="F20" s="26">
        <f t="shared" si="1"/>
        <v>27.333333333333332</v>
      </c>
      <c r="G20" s="27">
        <f>C20/F$7</f>
        <v>0.13274336283185842</v>
      </c>
      <c r="H20" s="28">
        <f>D20/F$7</f>
        <v>0.30088495575221241</v>
      </c>
      <c r="I20" s="29">
        <f>E20/F$7</f>
        <v>0.29203539823008851</v>
      </c>
      <c r="J20" s="30">
        <f>AVERAGE(G20:I20)</f>
        <v>0.24188790560471976</v>
      </c>
    </row>
    <row r="21" spans="1:10" x14ac:dyDescent="0.25">
      <c r="A21" s="49"/>
      <c r="B21" s="32" t="s">
        <v>10</v>
      </c>
      <c r="C21" s="24">
        <v>0</v>
      </c>
      <c r="D21">
        <v>1</v>
      </c>
      <c r="E21" s="25">
        <v>0</v>
      </c>
      <c r="F21" s="26">
        <f t="shared" si="1"/>
        <v>0.33333333333333331</v>
      </c>
      <c r="G21" s="27">
        <f>C21/F$7</f>
        <v>0</v>
      </c>
      <c r="H21" s="28">
        <f>D21/F$7</f>
        <v>8.8495575221238937E-3</v>
      </c>
      <c r="I21" s="29">
        <f>E21/F$7</f>
        <v>0</v>
      </c>
      <c r="J21" s="30">
        <f t="shared" ref="J21:J23" si="8">AVERAGE(G21:I21)</f>
        <v>2.9498525073746312E-3</v>
      </c>
    </row>
    <row r="22" spans="1:10" x14ac:dyDescent="0.25">
      <c r="A22" s="50"/>
      <c r="B22" s="33" t="s">
        <v>11</v>
      </c>
      <c r="C22" s="15">
        <v>1</v>
      </c>
      <c r="D22" s="16">
        <v>1</v>
      </c>
      <c r="E22" s="17">
        <v>2</v>
      </c>
      <c r="F22" s="18">
        <f t="shared" si="1"/>
        <v>1.3333333333333333</v>
      </c>
      <c r="G22" s="19">
        <f>C22/F$8</f>
        <v>1.3953488372093023E-2</v>
      </c>
      <c r="H22" s="20">
        <f>D22/F$8</f>
        <v>1.3953488372093023E-2</v>
      </c>
      <c r="I22" s="21">
        <f>E22/F$8</f>
        <v>2.7906976744186046E-2</v>
      </c>
      <c r="J22" s="22">
        <f t="shared" si="8"/>
        <v>1.8604651162790697E-2</v>
      </c>
    </row>
    <row r="23" spans="1:10" x14ac:dyDescent="0.25">
      <c r="A23" s="48">
        <v>180</v>
      </c>
      <c r="B23" s="31" t="s">
        <v>7</v>
      </c>
      <c r="C23" s="6">
        <v>107</v>
      </c>
      <c r="D23" s="7">
        <v>105</v>
      </c>
      <c r="E23" s="8">
        <v>116</v>
      </c>
      <c r="F23" s="9">
        <f t="shared" si="1"/>
        <v>109.33333333333333</v>
      </c>
      <c r="G23" s="10">
        <f>C23/F$7</f>
        <v>0.94690265486725667</v>
      </c>
      <c r="H23" s="11">
        <f>D23/F$7</f>
        <v>0.92920353982300885</v>
      </c>
      <c r="I23" s="12">
        <f>E23/F$7</f>
        <v>1.0265486725663717</v>
      </c>
      <c r="J23" s="13">
        <f t="shared" si="8"/>
        <v>0.96755162241887904</v>
      </c>
    </row>
    <row r="24" spans="1:10" x14ac:dyDescent="0.25">
      <c r="A24" s="49"/>
      <c r="B24" s="32" t="s">
        <v>9</v>
      </c>
      <c r="C24" s="24">
        <v>30</v>
      </c>
      <c r="D24">
        <v>31</v>
      </c>
      <c r="E24" s="25">
        <v>24</v>
      </c>
      <c r="F24" s="26">
        <f t="shared" si="1"/>
        <v>28.333333333333332</v>
      </c>
      <c r="G24" s="27">
        <f>C24/F$7</f>
        <v>0.26548672566371684</v>
      </c>
      <c r="H24" s="28">
        <f>D24/F$7</f>
        <v>0.27433628318584069</v>
      </c>
      <c r="I24" s="29">
        <f>E24/F$7</f>
        <v>0.21238938053097345</v>
      </c>
      <c r="J24" s="30">
        <f>AVERAGE(G24:I24)</f>
        <v>0.25073746312684364</v>
      </c>
    </row>
    <row r="25" spans="1:10" x14ac:dyDescent="0.25">
      <c r="A25" s="49"/>
      <c r="B25" s="32" t="s">
        <v>10</v>
      </c>
      <c r="C25" s="24">
        <v>0</v>
      </c>
      <c r="D25">
        <v>0</v>
      </c>
      <c r="E25" s="25">
        <v>1</v>
      </c>
      <c r="F25" s="26">
        <f t="shared" si="1"/>
        <v>0.33333333333333331</v>
      </c>
      <c r="G25" s="27">
        <f>C25/F$7</f>
        <v>0</v>
      </c>
      <c r="H25" s="28">
        <f>D25/F$7</f>
        <v>0</v>
      </c>
      <c r="I25" s="29">
        <f>E25/F$7</f>
        <v>8.8495575221238937E-3</v>
      </c>
      <c r="J25" s="30">
        <f t="shared" ref="J25:J27" si="9">AVERAGE(G25:I25)</f>
        <v>2.9498525073746312E-3</v>
      </c>
    </row>
    <row r="26" spans="1:10" x14ac:dyDescent="0.25">
      <c r="A26" s="50"/>
      <c r="B26" s="33" t="s">
        <v>11</v>
      </c>
      <c r="C26" s="15">
        <v>1</v>
      </c>
      <c r="D26" s="16">
        <v>0</v>
      </c>
      <c r="E26" s="17">
        <v>0</v>
      </c>
      <c r="F26" s="18">
        <f t="shared" si="1"/>
        <v>0.33333333333333331</v>
      </c>
      <c r="G26" s="19">
        <f>C26/F$8</f>
        <v>1.3953488372093023E-2</v>
      </c>
      <c r="H26" s="20">
        <f>D26/F$8</f>
        <v>0</v>
      </c>
      <c r="I26" s="21">
        <f>E26/F$8</f>
        <v>0</v>
      </c>
      <c r="J26" s="22">
        <f t="shared" si="9"/>
        <v>4.6511627906976744E-3</v>
      </c>
    </row>
    <row r="27" spans="1:10" x14ac:dyDescent="0.25">
      <c r="A27" s="48">
        <v>240</v>
      </c>
      <c r="B27" s="31" t="s">
        <v>7</v>
      </c>
      <c r="C27" s="6">
        <v>157</v>
      </c>
      <c r="D27" s="7">
        <v>129</v>
      </c>
      <c r="E27" s="8">
        <v>168</v>
      </c>
      <c r="F27" s="9">
        <f t="shared" si="1"/>
        <v>151.33333333333334</v>
      </c>
      <c r="G27" s="10">
        <f>C27/F$7</f>
        <v>1.3893805309734513</v>
      </c>
      <c r="H27" s="11">
        <f>D27/F$7</f>
        <v>1.1415929203539823</v>
      </c>
      <c r="I27" s="12">
        <f>E27/F$7</f>
        <v>1.4867256637168142</v>
      </c>
      <c r="J27" s="13">
        <f t="shared" si="9"/>
        <v>1.3392330383480828</v>
      </c>
    </row>
    <row r="28" spans="1:10" x14ac:dyDescent="0.25">
      <c r="A28" s="49"/>
      <c r="B28" s="32" t="s">
        <v>9</v>
      </c>
      <c r="C28" s="24">
        <v>35</v>
      </c>
      <c r="D28">
        <v>23</v>
      </c>
      <c r="E28" s="25">
        <v>36</v>
      </c>
      <c r="F28" s="26">
        <f t="shared" si="1"/>
        <v>31.333333333333332</v>
      </c>
      <c r="G28" s="27">
        <f>C28/F$7</f>
        <v>0.30973451327433627</v>
      </c>
      <c r="H28" s="28">
        <f>D28/F$7</f>
        <v>0.20353982300884957</v>
      </c>
      <c r="I28" s="29">
        <f>E28/F$7</f>
        <v>0.31858407079646017</v>
      </c>
      <c r="J28" s="30">
        <f>AVERAGE(G28:I28)</f>
        <v>0.27728613569321531</v>
      </c>
    </row>
    <row r="29" spans="1:10" x14ac:dyDescent="0.25">
      <c r="A29" s="49"/>
      <c r="B29" s="32" t="s">
        <v>10</v>
      </c>
      <c r="C29" s="24">
        <v>1</v>
      </c>
      <c r="D29">
        <v>0</v>
      </c>
      <c r="E29" s="25">
        <v>0</v>
      </c>
      <c r="F29" s="26">
        <f t="shared" si="1"/>
        <v>0.33333333333333331</v>
      </c>
      <c r="G29" s="27">
        <f>C29/F$7</f>
        <v>8.8495575221238937E-3</v>
      </c>
      <c r="H29" s="28">
        <f>D29/F$7</f>
        <v>0</v>
      </c>
      <c r="I29" s="29">
        <f>E29/F$7</f>
        <v>0</v>
      </c>
      <c r="J29" s="30">
        <f t="shared" ref="J29:J30" si="10">AVERAGE(G29:I29)</f>
        <v>2.9498525073746312E-3</v>
      </c>
    </row>
    <row r="30" spans="1:10" x14ac:dyDescent="0.25">
      <c r="A30" s="50"/>
      <c r="B30" s="33" t="s">
        <v>11</v>
      </c>
      <c r="C30" s="15">
        <v>0</v>
      </c>
      <c r="D30" s="16">
        <v>0</v>
      </c>
      <c r="E30" s="17">
        <v>0</v>
      </c>
      <c r="F30" s="18">
        <f t="shared" si="1"/>
        <v>0</v>
      </c>
      <c r="G30" s="19">
        <f>C30/F$8</f>
        <v>0</v>
      </c>
      <c r="H30" s="20">
        <f>D30/F$8</f>
        <v>0</v>
      </c>
      <c r="I30" s="21">
        <f>E30/F$8</f>
        <v>0</v>
      </c>
      <c r="J30" s="22">
        <f t="shared" si="10"/>
        <v>0</v>
      </c>
    </row>
    <row r="32" spans="1:10" x14ac:dyDescent="0.25">
      <c r="A32" s="51" t="s">
        <v>12</v>
      </c>
      <c r="B32" s="52"/>
      <c r="C32" s="52"/>
      <c r="D32" s="52"/>
      <c r="E32" s="52"/>
      <c r="F32" s="52"/>
      <c r="G32" s="52"/>
      <c r="H32" s="52"/>
      <c r="I32" s="52"/>
      <c r="J32" s="53"/>
    </row>
    <row r="33" spans="1:10" x14ac:dyDescent="0.25">
      <c r="A33" s="48" t="s">
        <v>13</v>
      </c>
      <c r="B33" s="48" t="s">
        <v>2</v>
      </c>
      <c r="C33" s="51" t="s">
        <v>14</v>
      </c>
      <c r="D33" s="52"/>
      <c r="E33" s="53"/>
      <c r="F33" s="54" t="s">
        <v>4</v>
      </c>
      <c r="G33" s="51" t="s">
        <v>5</v>
      </c>
      <c r="H33" s="52"/>
      <c r="I33" s="53"/>
      <c r="J33" s="54" t="s">
        <v>4</v>
      </c>
    </row>
    <row r="34" spans="1:10" x14ac:dyDescent="0.25">
      <c r="A34" s="49"/>
      <c r="B34" s="49"/>
      <c r="C34" s="51" t="s">
        <v>6</v>
      </c>
      <c r="D34" s="52"/>
      <c r="E34" s="53"/>
      <c r="F34" s="55"/>
      <c r="G34" s="51" t="s">
        <v>6</v>
      </c>
      <c r="H34" s="52"/>
      <c r="I34" s="53"/>
      <c r="J34" s="55"/>
    </row>
    <row r="35" spans="1:10" x14ac:dyDescent="0.25">
      <c r="A35" s="50"/>
      <c r="B35" s="50"/>
      <c r="C35" s="35">
        <v>1</v>
      </c>
      <c r="D35" s="36">
        <v>2</v>
      </c>
      <c r="E35" s="37">
        <v>3</v>
      </c>
      <c r="F35" s="55"/>
      <c r="G35" s="35">
        <v>1</v>
      </c>
      <c r="H35" s="36">
        <v>2</v>
      </c>
      <c r="I35" s="37">
        <v>3</v>
      </c>
      <c r="J35" s="55"/>
    </row>
    <row r="36" spans="1:10" x14ac:dyDescent="0.25">
      <c r="A36" s="48">
        <v>0</v>
      </c>
      <c r="B36" s="31" t="s">
        <v>7</v>
      </c>
      <c r="C36" s="6">
        <v>113</v>
      </c>
      <c r="D36" s="7">
        <v>127</v>
      </c>
      <c r="E36" s="8">
        <v>124</v>
      </c>
      <c r="F36" s="38">
        <f>AVERAGE(C36:E36)</f>
        <v>121.33333333333333</v>
      </c>
      <c r="G36" s="10">
        <f t="shared" ref="G36:I37" si="11">C36/$F36</f>
        <v>0.93131868131868134</v>
      </c>
      <c r="H36" s="11">
        <f t="shared" si="11"/>
        <v>1.0467032967032968</v>
      </c>
      <c r="I36" s="12">
        <f t="shared" si="11"/>
        <v>1.0219780219780221</v>
      </c>
      <c r="J36" s="13">
        <f>AVERAGE(G36:I36)</f>
        <v>1</v>
      </c>
    </row>
    <row r="37" spans="1:10" x14ac:dyDescent="0.25">
      <c r="A37" s="50"/>
      <c r="B37" s="33" t="s">
        <v>8</v>
      </c>
      <c r="C37" s="15">
        <v>91</v>
      </c>
      <c r="D37" s="16">
        <v>78</v>
      </c>
      <c r="E37" s="17">
        <v>46</v>
      </c>
      <c r="F37" s="39">
        <f t="shared" ref="F37:F59" si="12">AVERAGE(C37:E37)</f>
        <v>71.666666666666671</v>
      </c>
      <c r="G37" s="19">
        <f t="shared" si="11"/>
        <v>1.269767441860465</v>
      </c>
      <c r="H37" s="20">
        <f t="shared" si="11"/>
        <v>1.0883720930232557</v>
      </c>
      <c r="I37" s="21">
        <f t="shared" si="11"/>
        <v>0.64186046511627903</v>
      </c>
      <c r="J37" s="22">
        <f>AVERAGE(G37:I37)</f>
        <v>1</v>
      </c>
    </row>
    <row r="38" spans="1:10" x14ac:dyDescent="0.25">
      <c r="A38" s="48">
        <v>10</v>
      </c>
      <c r="B38" s="31" t="s">
        <v>9</v>
      </c>
      <c r="C38" s="6">
        <v>97</v>
      </c>
      <c r="D38" s="7">
        <v>86</v>
      </c>
      <c r="E38" s="8">
        <v>90</v>
      </c>
      <c r="F38" s="38">
        <f t="shared" si="12"/>
        <v>91</v>
      </c>
      <c r="G38" s="10">
        <f>C38/F$36</f>
        <v>0.7994505494505495</v>
      </c>
      <c r="H38" s="11">
        <f>D38/F$36</f>
        <v>0.70879120879120883</v>
      </c>
      <c r="I38" s="12">
        <f>E38/F$36</f>
        <v>0.74175824175824179</v>
      </c>
      <c r="J38" s="13">
        <f>AVERAGE(G38:I38)</f>
        <v>0.75</v>
      </c>
    </row>
    <row r="39" spans="1:10" x14ac:dyDescent="0.25">
      <c r="A39" s="49"/>
      <c r="B39" s="32" t="s">
        <v>10</v>
      </c>
      <c r="C39" s="24">
        <v>91</v>
      </c>
      <c r="D39">
        <v>87</v>
      </c>
      <c r="E39" s="25">
        <v>94</v>
      </c>
      <c r="F39" s="40">
        <f t="shared" si="12"/>
        <v>90.666666666666671</v>
      </c>
      <c r="G39" s="27">
        <f>C39/F$36</f>
        <v>0.75</v>
      </c>
      <c r="H39" s="28">
        <f>D39/F$36</f>
        <v>0.71703296703296704</v>
      </c>
      <c r="I39" s="29">
        <f>E39/F$36</f>
        <v>0.77472527472527475</v>
      </c>
      <c r="J39" s="30">
        <f t="shared" ref="J39:J41" si="13">AVERAGE(G39:I39)</f>
        <v>0.74725274725274726</v>
      </c>
    </row>
    <row r="40" spans="1:10" x14ac:dyDescent="0.25">
      <c r="A40" s="50"/>
      <c r="B40" s="33" t="s">
        <v>11</v>
      </c>
      <c r="C40" s="15">
        <v>0</v>
      </c>
      <c r="D40" s="16">
        <v>0</v>
      </c>
      <c r="E40" s="17">
        <v>0</v>
      </c>
      <c r="F40" s="39">
        <f t="shared" si="12"/>
        <v>0</v>
      </c>
      <c r="G40" s="19">
        <f>C40/$F$37</f>
        <v>0</v>
      </c>
      <c r="H40" s="20">
        <f t="shared" ref="H40:I40" si="14">D40/$F$37</f>
        <v>0</v>
      </c>
      <c r="I40" s="21">
        <f t="shared" si="14"/>
        <v>0</v>
      </c>
      <c r="J40" s="22">
        <f t="shared" si="13"/>
        <v>0</v>
      </c>
    </row>
    <row r="41" spans="1:10" x14ac:dyDescent="0.25">
      <c r="A41" s="48">
        <v>30</v>
      </c>
      <c r="B41" s="31" t="s">
        <v>7</v>
      </c>
      <c r="C41" s="6">
        <v>119</v>
      </c>
      <c r="D41" s="7">
        <v>121</v>
      </c>
      <c r="E41" s="8">
        <v>112</v>
      </c>
      <c r="F41" s="38">
        <f t="shared" si="12"/>
        <v>117.33333333333333</v>
      </c>
      <c r="G41" s="10">
        <f t="shared" ref="G41:G46" si="15">C41/F$36</f>
        <v>0.98076923076923084</v>
      </c>
      <c r="H41" s="11">
        <f t="shared" ref="H41:H46" si="16">D41/F$36</f>
        <v>0.99725274725274726</v>
      </c>
      <c r="I41" s="12">
        <f t="shared" ref="I41:I46" si="17">E41/F$36</f>
        <v>0.92307692307692313</v>
      </c>
      <c r="J41" s="13">
        <f t="shared" si="13"/>
        <v>0.96703296703296715</v>
      </c>
    </row>
    <row r="42" spans="1:10" x14ac:dyDescent="0.25">
      <c r="A42" s="49"/>
      <c r="B42" s="32" t="s">
        <v>9</v>
      </c>
      <c r="C42" s="24">
        <v>39</v>
      </c>
      <c r="D42">
        <v>33</v>
      </c>
      <c r="E42" s="25">
        <v>17</v>
      </c>
      <c r="F42" s="40">
        <f t="shared" si="12"/>
        <v>29.666666666666668</v>
      </c>
      <c r="G42" s="27">
        <f t="shared" si="15"/>
        <v>0.32142857142857145</v>
      </c>
      <c r="H42" s="28">
        <f t="shared" si="16"/>
        <v>0.27197802197802201</v>
      </c>
      <c r="I42" s="29">
        <f t="shared" si="17"/>
        <v>0.14010989010989011</v>
      </c>
      <c r="J42" s="30">
        <f>AVERAGE(G42:I42)</f>
        <v>0.24450549450549453</v>
      </c>
    </row>
    <row r="43" spans="1:10" x14ac:dyDescent="0.25">
      <c r="A43" s="50"/>
      <c r="B43" s="33" t="s">
        <v>10</v>
      </c>
      <c r="C43" s="15">
        <v>5</v>
      </c>
      <c r="D43" s="16">
        <v>9</v>
      </c>
      <c r="E43" s="17">
        <v>6</v>
      </c>
      <c r="F43" s="39">
        <f t="shared" si="12"/>
        <v>6.666666666666667</v>
      </c>
      <c r="G43" s="19">
        <f t="shared" si="15"/>
        <v>4.1208791208791208E-2</v>
      </c>
      <c r="H43" s="20">
        <f t="shared" si="16"/>
        <v>7.4175824175824176E-2</v>
      </c>
      <c r="I43" s="21">
        <f t="shared" si="17"/>
        <v>4.9450549450549455E-2</v>
      </c>
      <c r="J43" s="22">
        <f t="shared" ref="J43:J44" si="18">AVERAGE(G43:I43)</f>
        <v>5.4945054945054951E-2</v>
      </c>
    </row>
    <row r="44" spans="1:10" x14ac:dyDescent="0.25">
      <c r="A44" s="48">
        <v>60</v>
      </c>
      <c r="B44" s="31" t="s">
        <v>7</v>
      </c>
      <c r="C44" s="6">
        <v>89</v>
      </c>
      <c r="D44" s="7">
        <v>86</v>
      </c>
      <c r="E44" s="8">
        <v>94</v>
      </c>
      <c r="F44" s="38">
        <f t="shared" si="12"/>
        <v>89.666666666666671</v>
      </c>
      <c r="G44" s="10">
        <f t="shared" si="15"/>
        <v>0.73351648351648358</v>
      </c>
      <c r="H44" s="11">
        <f t="shared" si="16"/>
        <v>0.70879120879120883</v>
      </c>
      <c r="I44" s="12">
        <f t="shared" si="17"/>
        <v>0.77472527472527475</v>
      </c>
      <c r="J44" s="13">
        <f t="shared" si="18"/>
        <v>0.73901098901098905</v>
      </c>
    </row>
    <row r="45" spans="1:10" x14ac:dyDescent="0.25">
      <c r="A45" s="49"/>
      <c r="B45" s="32" t="s">
        <v>9</v>
      </c>
      <c r="C45" s="24">
        <v>34</v>
      </c>
      <c r="D45">
        <v>40</v>
      </c>
      <c r="E45" s="25">
        <v>41</v>
      </c>
      <c r="F45" s="40">
        <f t="shared" si="12"/>
        <v>38.333333333333336</v>
      </c>
      <c r="G45" s="27">
        <f t="shared" si="15"/>
        <v>0.28021978021978022</v>
      </c>
      <c r="H45" s="28">
        <f t="shared" si="16"/>
        <v>0.32967032967032966</v>
      </c>
      <c r="I45" s="29">
        <f t="shared" si="17"/>
        <v>0.33791208791208793</v>
      </c>
      <c r="J45" s="30">
        <f>AVERAGE(G45:I45)</f>
        <v>0.31593406593406598</v>
      </c>
    </row>
    <row r="46" spans="1:10" x14ac:dyDescent="0.25">
      <c r="A46" s="49"/>
      <c r="B46" s="32" t="s">
        <v>10</v>
      </c>
      <c r="C46" s="24">
        <v>1</v>
      </c>
      <c r="D46">
        <v>2</v>
      </c>
      <c r="E46" s="25">
        <v>1</v>
      </c>
      <c r="F46" s="40">
        <f t="shared" si="12"/>
        <v>1.3333333333333333</v>
      </c>
      <c r="G46" s="27">
        <f t="shared" si="15"/>
        <v>8.241758241758242E-3</v>
      </c>
      <c r="H46" s="28">
        <f t="shared" si="16"/>
        <v>1.6483516483516484E-2</v>
      </c>
      <c r="I46" s="29">
        <f t="shared" si="17"/>
        <v>8.241758241758242E-3</v>
      </c>
      <c r="J46" s="30">
        <f t="shared" ref="J46:J48" si="19">AVERAGE(G46:I46)</f>
        <v>1.098901098901099E-2</v>
      </c>
    </row>
    <row r="47" spans="1:10" x14ac:dyDescent="0.25">
      <c r="A47" s="50"/>
      <c r="B47" s="33" t="s">
        <v>11</v>
      </c>
      <c r="C47" s="15">
        <v>1</v>
      </c>
      <c r="D47" s="16">
        <v>0</v>
      </c>
      <c r="E47" s="17">
        <v>0</v>
      </c>
      <c r="F47" s="39">
        <f t="shared" si="12"/>
        <v>0.33333333333333331</v>
      </c>
      <c r="G47" s="19">
        <f>C47/$F$37</f>
        <v>1.3953488372093023E-2</v>
      </c>
      <c r="H47" s="20">
        <f t="shared" ref="H47:I47" si="20">D47/$F$37</f>
        <v>0</v>
      </c>
      <c r="I47" s="21">
        <f t="shared" si="20"/>
        <v>0</v>
      </c>
      <c r="J47" s="22">
        <f t="shared" si="19"/>
        <v>4.6511627906976744E-3</v>
      </c>
    </row>
    <row r="48" spans="1:10" x14ac:dyDescent="0.25">
      <c r="A48" s="48">
        <v>120</v>
      </c>
      <c r="B48" s="31" t="s">
        <v>7</v>
      </c>
      <c r="C48" s="6">
        <v>90</v>
      </c>
      <c r="D48" s="7">
        <v>122</v>
      </c>
      <c r="E48" s="8">
        <v>126</v>
      </c>
      <c r="F48" s="38">
        <f t="shared" si="12"/>
        <v>112.66666666666667</v>
      </c>
      <c r="G48" s="10">
        <f>C48/F$36</f>
        <v>0.74175824175824179</v>
      </c>
      <c r="H48" s="11">
        <f>D48/F$36</f>
        <v>1.0054945054945055</v>
      </c>
      <c r="I48" s="12">
        <f>E48/F$36</f>
        <v>1.0384615384615385</v>
      </c>
      <c r="J48" s="13">
        <f t="shared" si="19"/>
        <v>0.92857142857142849</v>
      </c>
    </row>
    <row r="49" spans="1:10" x14ac:dyDescent="0.25">
      <c r="A49" s="49"/>
      <c r="B49" s="32" t="s">
        <v>9</v>
      </c>
      <c r="C49" s="24">
        <v>33</v>
      </c>
      <c r="D49">
        <v>27</v>
      </c>
      <c r="E49" s="25">
        <v>29</v>
      </c>
      <c r="F49" s="40">
        <f t="shared" si="12"/>
        <v>29.666666666666668</v>
      </c>
      <c r="G49" s="27">
        <f>C49/F$36</f>
        <v>0.27197802197802201</v>
      </c>
      <c r="H49" s="28">
        <f>D49/F$36</f>
        <v>0.22252747252747254</v>
      </c>
      <c r="I49" s="29">
        <f>E49/F$36</f>
        <v>0.23901098901098902</v>
      </c>
      <c r="J49" s="30">
        <f>AVERAGE(G49:I49)</f>
        <v>0.24450549450549453</v>
      </c>
    </row>
    <row r="50" spans="1:10" x14ac:dyDescent="0.25">
      <c r="A50" s="49"/>
      <c r="B50" s="32" t="s">
        <v>10</v>
      </c>
      <c r="C50" s="24">
        <v>0</v>
      </c>
      <c r="D50">
        <v>2</v>
      </c>
      <c r="E50" s="25">
        <v>1</v>
      </c>
      <c r="F50" s="40">
        <f t="shared" si="12"/>
        <v>1</v>
      </c>
      <c r="G50" s="27">
        <f>C50/F$36</f>
        <v>0</v>
      </c>
      <c r="H50" s="28">
        <f>D50/F$36</f>
        <v>1.6483516483516484E-2</v>
      </c>
      <c r="I50" s="29">
        <f>E50/F$36</f>
        <v>8.241758241758242E-3</v>
      </c>
      <c r="J50" s="30">
        <f t="shared" ref="J50:J52" si="21">AVERAGE(G50:I50)</f>
        <v>8.241758241758242E-3</v>
      </c>
    </row>
    <row r="51" spans="1:10" x14ac:dyDescent="0.25">
      <c r="A51" s="50"/>
      <c r="B51" s="33" t="s">
        <v>11</v>
      </c>
      <c r="C51" s="15">
        <v>0</v>
      </c>
      <c r="D51" s="16">
        <v>0</v>
      </c>
      <c r="E51" s="17">
        <v>1</v>
      </c>
      <c r="F51" s="39">
        <f t="shared" si="12"/>
        <v>0.33333333333333331</v>
      </c>
      <c r="G51" s="19">
        <f>C51/$F$37</f>
        <v>0</v>
      </c>
      <c r="H51" s="20">
        <f t="shared" ref="H51:I51" si="22">D51/$F$37</f>
        <v>0</v>
      </c>
      <c r="I51" s="21">
        <f t="shared" si="22"/>
        <v>1.3953488372093023E-2</v>
      </c>
      <c r="J51" s="22">
        <f t="shared" si="21"/>
        <v>4.6511627906976744E-3</v>
      </c>
    </row>
    <row r="52" spans="1:10" x14ac:dyDescent="0.25">
      <c r="A52" s="48">
        <v>180</v>
      </c>
      <c r="B52" s="31" t="s">
        <v>7</v>
      </c>
      <c r="C52" s="6">
        <v>115</v>
      </c>
      <c r="D52" s="7">
        <v>131</v>
      </c>
      <c r="E52" s="8">
        <v>142</v>
      </c>
      <c r="F52" s="38">
        <f t="shared" si="12"/>
        <v>129.33333333333334</v>
      </c>
      <c r="G52" s="10">
        <f>C52/F$36</f>
        <v>0.94780219780219788</v>
      </c>
      <c r="H52" s="11">
        <f>D52/F$36</f>
        <v>1.0796703296703296</v>
      </c>
      <c r="I52" s="12">
        <f>E52/F$36</f>
        <v>1.1703296703296704</v>
      </c>
      <c r="J52" s="13">
        <f t="shared" si="21"/>
        <v>1.0659340659340659</v>
      </c>
    </row>
    <row r="53" spans="1:10" x14ac:dyDescent="0.25">
      <c r="A53" s="49"/>
      <c r="B53" s="32" t="s">
        <v>9</v>
      </c>
      <c r="C53" s="24">
        <v>32</v>
      </c>
      <c r="D53">
        <v>53</v>
      </c>
      <c r="E53" s="25">
        <v>32</v>
      </c>
      <c r="F53" s="40">
        <f t="shared" si="12"/>
        <v>39</v>
      </c>
      <c r="G53" s="27">
        <f>C53/F$36</f>
        <v>0.26373626373626374</v>
      </c>
      <c r="H53" s="28">
        <f>D53/F$36</f>
        <v>0.43681318681318682</v>
      </c>
      <c r="I53" s="29">
        <f>E53/F$36</f>
        <v>0.26373626373626374</v>
      </c>
      <c r="J53" s="30">
        <f>AVERAGE(G53:I53)</f>
        <v>0.3214285714285714</v>
      </c>
    </row>
    <row r="54" spans="1:10" x14ac:dyDescent="0.25">
      <c r="A54" s="49"/>
      <c r="B54" s="32" t="s">
        <v>10</v>
      </c>
      <c r="C54" s="24">
        <v>1</v>
      </c>
      <c r="D54">
        <v>0</v>
      </c>
      <c r="E54" s="25">
        <v>1</v>
      </c>
      <c r="F54" s="40">
        <f t="shared" si="12"/>
        <v>0.66666666666666663</v>
      </c>
      <c r="G54" s="27">
        <f>C54/F$36</f>
        <v>8.241758241758242E-3</v>
      </c>
      <c r="H54" s="28">
        <f>D54/F$36</f>
        <v>0</v>
      </c>
      <c r="I54" s="29">
        <f>E54/F$36</f>
        <v>8.241758241758242E-3</v>
      </c>
      <c r="J54" s="30">
        <f t="shared" ref="J54:J56" si="23">AVERAGE(G54:I54)</f>
        <v>5.4945054945054949E-3</v>
      </c>
    </row>
    <row r="55" spans="1:10" x14ac:dyDescent="0.25">
      <c r="A55" s="50"/>
      <c r="B55" s="33" t="s">
        <v>11</v>
      </c>
      <c r="C55" s="15">
        <v>0</v>
      </c>
      <c r="D55" s="16">
        <v>0</v>
      </c>
      <c r="E55" s="17">
        <v>0</v>
      </c>
      <c r="F55" s="39">
        <f t="shared" si="12"/>
        <v>0</v>
      </c>
      <c r="G55" s="19">
        <f>C55/$F$37</f>
        <v>0</v>
      </c>
      <c r="H55" s="20">
        <f t="shared" ref="H55:I55" si="24">D55/$F$37</f>
        <v>0</v>
      </c>
      <c r="I55" s="21">
        <f t="shared" si="24"/>
        <v>0</v>
      </c>
      <c r="J55" s="22">
        <f t="shared" si="23"/>
        <v>0</v>
      </c>
    </row>
    <row r="56" spans="1:10" x14ac:dyDescent="0.25">
      <c r="A56" s="48">
        <v>240</v>
      </c>
      <c r="B56" s="31" t="s">
        <v>7</v>
      </c>
      <c r="C56" s="6">
        <v>107</v>
      </c>
      <c r="D56" s="7">
        <v>124</v>
      </c>
      <c r="E56" s="8">
        <v>127</v>
      </c>
      <c r="F56" s="38">
        <f t="shared" si="12"/>
        <v>119.33333333333333</v>
      </c>
      <c r="G56" s="10">
        <f>C56/F$36</f>
        <v>0.88186813186813195</v>
      </c>
      <c r="H56" s="11">
        <f>D56/F$36</f>
        <v>1.0219780219780221</v>
      </c>
      <c r="I56" s="12">
        <f>E56/F$36</f>
        <v>1.0467032967032968</v>
      </c>
      <c r="J56" s="13">
        <f t="shared" si="23"/>
        <v>0.98351648351648358</v>
      </c>
    </row>
    <row r="57" spans="1:10" x14ac:dyDescent="0.25">
      <c r="A57" s="49"/>
      <c r="B57" s="32" t="s">
        <v>9</v>
      </c>
      <c r="C57" s="24">
        <v>35</v>
      </c>
      <c r="D57">
        <v>52</v>
      </c>
      <c r="E57" s="25">
        <v>45</v>
      </c>
      <c r="F57" s="40">
        <f t="shared" si="12"/>
        <v>44</v>
      </c>
      <c r="G57" s="27">
        <f>C57/F$36</f>
        <v>0.28846153846153849</v>
      </c>
      <c r="H57" s="28">
        <f>D57/F$36</f>
        <v>0.4285714285714286</v>
      </c>
      <c r="I57" s="29">
        <f>E57/F$36</f>
        <v>0.37087912087912089</v>
      </c>
      <c r="J57" s="30">
        <f>AVERAGE(G57:I57)</f>
        <v>0.36263736263736268</v>
      </c>
    </row>
    <row r="58" spans="1:10" x14ac:dyDescent="0.25">
      <c r="A58" s="49"/>
      <c r="B58" s="32" t="s">
        <v>10</v>
      </c>
      <c r="C58" s="24">
        <v>0</v>
      </c>
      <c r="D58">
        <v>0</v>
      </c>
      <c r="E58" s="25">
        <v>2</v>
      </c>
      <c r="F58" s="40">
        <f t="shared" si="12"/>
        <v>0.66666666666666663</v>
      </c>
      <c r="G58" s="27">
        <f>C58/F$36</f>
        <v>0</v>
      </c>
      <c r="H58" s="28">
        <f>D58/F$36</f>
        <v>0</v>
      </c>
      <c r="I58" s="29">
        <f>E58/F$36</f>
        <v>1.6483516483516484E-2</v>
      </c>
      <c r="J58" s="30">
        <f t="shared" ref="J58:J59" si="25">AVERAGE(G58:I58)</f>
        <v>5.4945054945054949E-3</v>
      </c>
    </row>
    <row r="59" spans="1:10" x14ac:dyDescent="0.25">
      <c r="A59" s="50"/>
      <c r="B59" s="33" t="s">
        <v>11</v>
      </c>
      <c r="C59" s="15">
        <v>1</v>
      </c>
      <c r="D59" s="16">
        <v>0</v>
      </c>
      <c r="E59" s="17">
        <v>3</v>
      </c>
      <c r="F59" s="39">
        <f t="shared" si="12"/>
        <v>1.3333333333333333</v>
      </c>
      <c r="G59" s="19">
        <f>C59/$F$37</f>
        <v>1.3953488372093023E-2</v>
      </c>
      <c r="H59" s="20">
        <f t="shared" ref="H59:I59" si="26">D59/$F$37</f>
        <v>0</v>
      </c>
      <c r="I59" s="21">
        <f t="shared" si="26"/>
        <v>4.1860465116279069E-2</v>
      </c>
      <c r="J59" s="22">
        <f t="shared" si="25"/>
        <v>1.8604651162790697E-2</v>
      </c>
    </row>
    <row r="60" spans="1:10" x14ac:dyDescent="0.25">
      <c r="F60" s="41"/>
    </row>
    <row r="61" spans="1:10" x14ac:dyDescent="0.25">
      <c r="A61" s="51" t="s">
        <v>15</v>
      </c>
      <c r="B61" s="52"/>
      <c r="C61" s="52"/>
      <c r="D61" s="52"/>
      <c r="E61" s="52"/>
      <c r="F61" s="52"/>
      <c r="G61" s="52"/>
      <c r="H61" s="52"/>
      <c r="I61" s="52"/>
      <c r="J61" s="53"/>
    </row>
    <row r="62" spans="1:10" x14ac:dyDescent="0.25">
      <c r="A62" s="54" t="s">
        <v>1</v>
      </c>
      <c r="B62" s="54" t="s">
        <v>2</v>
      </c>
      <c r="C62" s="51" t="s">
        <v>14</v>
      </c>
      <c r="D62" s="52"/>
      <c r="E62" s="53"/>
      <c r="F62" s="54" t="s">
        <v>4</v>
      </c>
      <c r="G62" s="51" t="s">
        <v>5</v>
      </c>
      <c r="H62" s="52"/>
      <c r="I62" s="53"/>
      <c r="J62" s="54" t="s">
        <v>4</v>
      </c>
    </row>
    <row r="63" spans="1:10" x14ac:dyDescent="0.25">
      <c r="A63" s="55"/>
      <c r="B63" s="55"/>
      <c r="C63" s="57" t="s">
        <v>6</v>
      </c>
      <c r="D63" s="58"/>
      <c r="E63" s="59"/>
      <c r="F63" s="55"/>
      <c r="G63" s="51" t="s">
        <v>6</v>
      </c>
      <c r="H63" s="52"/>
      <c r="I63" s="53"/>
      <c r="J63" s="55"/>
    </row>
    <row r="64" spans="1:10" x14ac:dyDescent="0.25">
      <c r="A64" s="55"/>
      <c r="B64" s="60"/>
      <c r="C64" s="42">
        <v>1</v>
      </c>
      <c r="D64" s="43">
        <v>2</v>
      </c>
      <c r="E64" s="44">
        <v>3</v>
      </c>
      <c r="F64" s="61"/>
      <c r="G64" s="42">
        <v>1</v>
      </c>
      <c r="H64" s="43">
        <v>2</v>
      </c>
      <c r="I64" s="44">
        <v>3</v>
      </c>
      <c r="J64" s="56"/>
    </row>
    <row r="65" spans="1:10" x14ac:dyDescent="0.25">
      <c r="A65" s="48">
        <v>0</v>
      </c>
      <c r="B65" s="31" t="s">
        <v>7</v>
      </c>
      <c r="C65" s="6">
        <v>110</v>
      </c>
      <c r="D65" s="7">
        <v>94</v>
      </c>
      <c r="E65" s="8">
        <v>135</v>
      </c>
      <c r="F65" s="9">
        <f>AVERAGE(C65:E65)</f>
        <v>113</v>
      </c>
      <c r="G65" s="10">
        <f t="shared" ref="G65:I66" si="27">C65/$F65</f>
        <v>0.97345132743362828</v>
      </c>
      <c r="H65" s="11">
        <f t="shared" si="27"/>
        <v>0.83185840707964598</v>
      </c>
      <c r="I65" s="12">
        <f t="shared" si="27"/>
        <v>1.1946902654867257</v>
      </c>
      <c r="J65" s="13">
        <f>AVERAGE(G65:I65)</f>
        <v>1</v>
      </c>
    </row>
    <row r="66" spans="1:10" x14ac:dyDescent="0.25">
      <c r="A66" s="50"/>
      <c r="B66" s="33" t="s">
        <v>8</v>
      </c>
      <c r="C66" s="24">
        <v>91</v>
      </c>
      <c r="D66">
        <v>78</v>
      </c>
      <c r="E66" s="25">
        <v>46</v>
      </c>
      <c r="F66" s="26">
        <f t="shared" ref="F66:F88" si="28">AVERAGE(C66:E66)</f>
        <v>71.666666666666671</v>
      </c>
      <c r="G66" s="27">
        <f t="shared" si="27"/>
        <v>1.269767441860465</v>
      </c>
      <c r="H66" s="28">
        <f t="shared" si="27"/>
        <v>1.0883720930232557</v>
      </c>
      <c r="I66" s="29">
        <f t="shared" si="27"/>
        <v>0.64186046511627903</v>
      </c>
      <c r="J66" s="30">
        <f t="shared" ref="J66" si="29">AVERAGE(G66:I66)</f>
        <v>1</v>
      </c>
    </row>
    <row r="67" spans="1:10" x14ac:dyDescent="0.25">
      <c r="A67" s="48">
        <v>10</v>
      </c>
      <c r="B67" s="31" t="s">
        <v>9</v>
      </c>
      <c r="C67" s="6">
        <v>91</v>
      </c>
      <c r="D67" s="7">
        <v>72</v>
      </c>
      <c r="E67" s="8">
        <v>99</v>
      </c>
      <c r="F67" s="9">
        <f t="shared" si="28"/>
        <v>87.333333333333329</v>
      </c>
      <c r="G67" s="10">
        <f>C67/F$65</f>
        <v>0.80530973451327437</v>
      </c>
      <c r="H67" s="11">
        <f>D67/F$65</f>
        <v>0.63716814159292035</v>
      </c>
      <c r="I67" s="12">
        <f>E67/F$65</f>
        <v>0.87610619469026552</v>
      </c>
      <c r="J67" s="13">
        <f>AVERAGE(G67:I67)</f>
        <v>0.77286135693215341</v>
      </c>
    </row>
    <row r="68" spans="1:10" x14ac:dyDescent="0.25">
      <c r="A68" s="49"/>
      <c r="B68" s="32" t="s">
        <v>10</v>
      </c>
      <c r="C68" s="24">
        <v>89</v>
      </c>
      <c r="D68">
        <v>82</v>
      </c>
      <c r="E68" s="25">
        <v>86</v>
      </c>
      <c r="F68" s="26">
        <f t="shared" si="28"/>
        <v>85.666666666666671</v>
      </c>
      <c r="G68" s="27">
        <f>C68/F$65</f>
        <v>0.78761061946902655</v>
      </c>
      <c r="H68" s="28">
        <f>D68/F$65</f>
        <v>0.72566371681415931</v>
      </c>
      <c r="I68" s="29">
        <f>E68/F$65</f>
        <v>0.76106194690265483</v>
      </c>
      <c r="J68" s="30">
        <f t="shared" ref="J68:J70" si="30">AVERAGE(G68:I68)</f>
        <v>0.75811209439528016</v>
      </c>
    </row>
    <row r="69" spans="1:10" x14ac:dyDescent="0.25">
      <c r="A69" s="50"/>
      <c r="B69" s="33" t="s">
        <v>11</v>
      </c>
      <c r="C69" s="15">
        <v>1</v>
      </c>
      <c r="D69" s="16">
        <v>0</v>
      </c>
      <c r="E69" s="17">
        <v>0</v>
      </c>
      <c r="F69" s="18">
        <f t="shared" si="28"/>
        <v>0.33333333333333331</v>
      </c>
      <c r="G69" s="19">
        <f>C69/$F$66</f>
        <v>1.3953488372093023E-2</v>
      </c>
      <c r="H69" s="20">
        <f t="shared" ref="H69:I69" si="31">D69/$F$66</f>
        <v>0</v>
      </c>
      <c r="I69" s="21">
        <f t="shared" si="31"/>
        <v>0</v>
      </c>
      <c r="J69" s="22">
        <f t="shared" si="30"/>
        <v>4.6511627906976744E-3</v>
      </c>
    </row>
    <row r="70" spans="1:10" x14ac:dyDescent="0.25">
      <c r="A70" s="48">
        <v>30</v>
      </c>
      <c r="B70" s="31" t="s">
        <v>7</v>
      </c>
      <c r="C70" s="6">
        <v>95</v>
      </c>
      <c r="D70" s="7">
        <v>133</v>
      </c>
      <c r="E70" s="8">
        <v>105</v>
      </c>
      <c r="F70" s="9">
        <f t="shared" si="28"/>
        <v>111</v>
      </c>
      <c r="G70" s="10">
        <f t="shared" ref="G70:G75" si="32">C70/F$65</f>
        <v>0.84070796460176989</v>
      </c>
      <c r="H70" s="11">
        <f t="shared" ref="H70:H75" si="33">D70/F$65</f>
        <v>1.1769911504424779</v>
      </c>
      <c r="I70" s="12">
        <f t="shared" ref="I70:I75" si="34">E70/F$65</f>
        <v>0.92920353982300885</v>
      </c>
      <c r="J70" s="13">
        <f t="shared" si="30"/>
        <v>0.98230088495575218</v>
      </c>
    </row>
    <row r="71" spans="1:10" x14ac:dyDescent="0.25">
      <c r="A71" s="49"/>
      <c r="B71" s="32" t="s">
        <v>9</v>
      </c>
      <c r="C71" s="24">
        <v>47</v>
      </c>
      <c r="D71">
        <v>26</v>
      </c>
      <c r="E71" s="25">
        <v>49</v>
      </c>
      <c r="F71" s="26">
        <f t="shared" si="28"/>
        <v>40.666666666666664</v>
      </c>
      <c r="G71" s="27">
        <f t="shared" si="32"/>
        <v>0.41592920353982299</v>
      </c>
      <c r="H71" s="28">
        <f t="shared" si="33"/>
        <v>0.23008849557522124</v>
      </c>
      <c r="I71" s="29">
        <f t="shared" si="34"/>
        <v>0.4336283185840708</v>
      </c>
      <c r="J71" s="30">
        <f>AVERAGE(G71:I71)</f>
        <v>0.35988200589970498</v>
      </c>
    </row>
    <row r="72" spans="1:10" x14ac:dyDescent="0.25">
      <c r="A72" s="50"/>
      <c r="B72" s="33" t="s">
        <v>10</v>
      </c>
      <c r="C72" s="15">
        <v>17</v>
      </c>
      <c r="D72" s="16">
        <v>18</v>
      </c>
      <c r="E72" s="17">
        <v>12</v>
      </c>
      <c r="F72" s="18">
        <f t="shared" si="28"/>
        <v>15.666666666666666</v>
      </c>
      <c r="G72" s="19">
        <f t="shared" si="32"/>
        <v>0.15044247787610621</v>
      </c>
      <c r="H72" s="20">
        <f t="shared" si="33"/>
        <v>0.15929203539823009</v>
      </c>
      <c r="I72" s="21">
        <f t="shared" si="34"/>
        <v>0.10619469026548672</v>
      </c>
      <c r="J72" s="22">
        <f t="shared" ref="J72:J73" si="35">AVERAGE(G72:I72)</f>
        <v>0.13864306784660768</v>
      </c>
    </row>
    <row r="73" spans="1:10" x14ac:dyDescent="0.25">
      <c r="A73" s="48">
        <v>60</v>
      </c>
      <c r="B73" s="31" t="s">
        <v>7</v>
      </c>
      <c r="C73" s="6">
        <v>154</v>
      </c>
      <c r="D73" s="7">
        <v>139</v>
      </c>
      <c r="E73" s="8">
        <v>136</v>
      </c>
      <c r="F73" s="9">
        <f t="shared" si="28"/>
        <v>143</v>
      </c>
      <c r="G73" s="10">
        <f t="shared" si="32"/>
        <v>1.3628318584070795</v>
      </c>
      <c r="H73" s="11">
        <f t="shared" si="33"/>
        <v>1.2300884955752212</v>
      </c>
      <c r="I73" s="12">
        <f t="shared" si="34"/>
        <v>1.2035398230088497</v>
      </c>
      <c r="J73" s="13">
        <f t="shared" si="35"/>
        <v>1.2654867256637168</v>
      </c>
    </row>
    <row r="74" spans="1:10" x14ac:dyDescent="0.25">
      <c r="A74" s="49"/>
      <c r="B74" s="32" t="s">
        <v>9</v>
      </c>
      <c r="C74" s="24">
        <v>45</v>
      </c>
      <c r="D74">
        <v>51</v>
      </c>
      <c r="E74" s="25">
        <v>49</v>
      </c>
      <c r="F74" s="26">
        <f t="shared" si="28"/>
        <v>48.333333333333336</v>
      </c>
      <c r="G74" s="27">
        <f t="shared" si="32"/>
        <v>0.39823008849557523</v>
      </c>
      <c r="H74" s="28">
        <f t="shared" si="33"/>
        <v>0.45132743362831856</v>
      </c>
      <c r="I74" s="29">
        <f t="shared" si="34"/>
        <v>0.4336283185840708</v>
      </c>
      <c r="J74" s="30">
        <f>AVERAGE(G74:I74)</f>
        <v>0.42772861356932151</v>
      </c>
    </row>
    <row r="75" spans="1:10" x14ac:dyDescent="0.25">
      <c r="A75" s="49"/>
      <c r="B75" s="32" t="s">
        <v>10</v>
      </c>
      <c r="C75" s="24">
        <v>10</v>
      </c>
      <c r="D75">
        <v>10</v>
      </c>
      <c r="E75" s="25">
        <v>8</v>
      </c>
      <c r="F75" s="26">
        <f t="shared" si="28"/>
        <v>9.3333333333333339</v>
      </c>
      <c r="G75" s="27">
        <f t="shared" si="32"/>
        <v>8.8495575221238937E-2</v>
      </c>
      <c r="H75" s="28">
        <f t="shared" si="33"/>
        <v>8.8495575221238937E-2</v>
      </c>
      <c r="I75" s="29">
        <f t="shared" si="34"/>
        <v>7.0796460176991149E-2</v>
      </c>
      <c r="J75" s="30">
        <f t="shared" ref="J75:J77" si="36">AVERAGE(G75:I75)</f>
        <v>8.2595870206489674E-2</v>
      </c>
    </row>
    <row r="76" spans="1:10" x14ac:dyDescent="0.25">
      <c r="A76" s="50"/>
      <c r="B76" s="33" t="s">
        <v>11</v>
      </c>
      <c r="C76" s="15">
        <v>2</v>
      </c>
      <c r="D76" s="16">
        <v>1</v>
      </c>
      <c r="E76" s="17">
        <v>0</v>
      </c>
      <c r="F76" s="18">
        <f t="shared" si="28"/>
        <v>1</v>
      </c>
      <c r="G76" s="19">
        <f>C76/$F$66</f>
        <v>2.7906976744186046E-2</v>
      </c>
      <c r="H76" s="20">
        <f t="shared" ref="H76:I76" si="37">D76/$F$66</f>
        <v>1.3953488372093023E-2</v>
      </c>
      <c r="I76" s="21">
        <f t="shared" si="37"/>
        <v>0</v>
      </c>
      <c r="J76" s="22">
        <f t="shared" si="36"/>
        <v>1.3953488372093023E-2</v>
      </c>
    </row>
    <row r="77" spans="1:10" x14ac:dyDescent="0.25">
      <c r="A77" s="48">
        <v>120</v>
      </c>
      <c r="B77" s="31" t="s">
        <v>7</v>
      </c>
      <c r="C77" s="6">
        <v>86</v>
      </c>
      <c r="D77" s="7">
        <v>143</v>
      </c>
      <c r="E77" s="8">
        <v>99</v>
      </c>
      <c r="F77" s="9">
        <f t="shared" si="28"/>
        <v>109.33333333333333</v>
      </c>
      <c r="G77" s="10">
        <f>C77/F$65</f>
        <v>0.76106194690265483</v>
      </c>
      <c r="H77" s="11">
        <f>D77/F$65</f>
        <v>1.2654867256637168</v>
      </c>
      <c r="I77" s="12">
        <f>E77/F$65</f>
        <v>0.87610619469026552</v>
      </c>
      <c r="J77" s="13">
        <f t="shared" si="36"/>
        <v>0.96755162241887904</v>
      </c>
    </row>
    <row r="78" spans="1:10" x14ac:dyDescent="0.25">
      <c r="A78" s="49"/>
      <c r="B78" s="32" t="s">
        <v>9</v>
      </c>
      <c r="C78" s="24">
        <v>47</v>
      </c>
      <c r="D78">
        <v>76</v>
      </c>
      <c r="E78" s="25">
        <v>54</v>
      </c>
      <c r="F78" s="26">
        <f t="shared" si="28"/>
        <v>59</v>
      </c>
      <c r="G78" s="27">
        <f>C78/F$65</f>
        <v>0.41592920353982299</v>
      </c>
      <c r="H78" s="28">
        <f>D78/F$65</f>
        <v>0.67256637168141598</v>
      </c>
      <c r="I78" s="29">
        <f>E78/F$65</f>
        <v>0.47787610619469029</v>
      </c>
      <c r="J78" s="30">
        <f>AVERAGE(G78:I78)</f>
        <v>0.52212389380530977</v>
      </c>
    </row>
    <row r="79" spans="1:10" x14ac:dyDescent="0.25">
      <c r="A79" s="49"/>
      <c r="B79" s="32" t="s">
        <v>10</v>
      </c>
      <c r="C79" s="24">
        <v>1</v>
      </c>
      <c r="D79">
        <v>3</v>
      </c>
      <c r="E79" s="25">
        <v>1</v>
      </c>
      <c r="F79" s="26">
        <f t="shared" si="28"/>
        <v>1.6666666666666667</v>
      </c>
      <c r="G79" s="27">
        <f>C79/F$65</f>
        <v>8.8495575221238937E-3</v>
      </c>
      <c r="H79" s="28">
        <f>D79/F$65</f>
        <v>2.6548672566371681E-2</v>
      </c>
      <c r="I79" s="29">
        <f>E79/F$65</f>
        <v>8.8495575221238937E-3</v>
      </c>
      <c r="J79" s="30">
        <f t="shared" ref="J79:J81" si="38">AVERAGE(G79:I79)</f>
        <v>1.4749262536873156E-2</v>
      </c>
    </row>
    <row r="80" spans="1:10" x14ac:dyDescent="0.25">
      <c r="A80" s="50"/>
      <c r="B80" s="33" t="s">
        <v>11</v>
      </c>
      <c r="C80" s="24">
        <v>3</v>
      </c>
      <c r="D80">
        <v>0</v>
      </c>
      <c r="E80" s="25">
        <v>2</v>
      </c>
      <c r="F80" s="26">
        <f t="shared" si="28"/>
        <v>1.6666666666666667</v>
      </c>
      <c r="G80" s="27">
        <f>C80/$F$66</f>
        <v>4.1860465116279069E-2</v>
      </c>
      <c r="H80" s="28">
        <f t="shared" ref="H80:I80" si="39">D80/$F$66</f>
        <v>0</v>
      </c>
      <c r="I80" s="29">
        <f t="shared" si="39"/>
        <v>2.7906976744186046E-2</v>
      </c>
      <c r="J80" s="30">
        <f t="shared" si="38"/>
        <v>2.3255813953488372E-2</v>
      </c>
    </row>
    <row r="81" spans="1:10" x14ac:dyDescent="0.25">
      <c r="A81" s="48">
        <v>180</v>
      </c>
      <c r="B81" s="31" t="s">
        <v>7</v>
      </c>
      <c r="C81" s="6">
        <v>109</v>
      </c>
      <c r="D81" s="7">
        <v>147</v>
      </c>
      <c r="E81" s="8">
        <v>139</v>
      </c>
      <c r="F81" s="9">
        <f t="shared" si="28"/>
        <v>131.66666666666666</v>
      </c>
      <c r="G81" s="10">
        <f>C81/F$65</f>
        <v>0.96460176991150437</v>
      </c>
      <c r="H81" s="11">
        <f>D81/F$65</f>
        <v>1.3008849557522124</v>
      </c>
      <c r="I81" s="12">
        <f>E81/F$65</f>
        <v>1.2300884955752212</v>
      </c>
      <c r="J81" s="13">
        <f t="shared" si="38"/>
        <v>1.1651917404129792</v>
      </c>
    </row>
    <row r="82" spans="1:10" x14ac:dyDescent="0.25">
      <c r="A82" s="49"/>
      <c r="B82" s="32" t="s">
        <v>9</v>
      </c>
      <c r="C82" s="24">
        <v>68</v>
      </c>
      <c r="D82">
        <v>24</v>
      </c>
      <c r="E82" s="25">
        <v>52</v>
      </c>
      <c r="F82" s="26">
        <f t="shared" si="28"/>
        <v>48</v>
      </c>
      <c r="G82" s="27">
        <f>C82/F$65</f>
        <v>0.60176991150442483</v>
      </c>
      <c r="H82" s="28">
        <f>D82/F$65</f>
        <v>0.21238938053097345</v>
      </c>
      <c r="I82" s="29">
        <f>E82/F$65</f>
        <v>0.46017699115044247</v>
      </c>
      <c r="J82" s="30">
        <f>AVERAGE(G82:I82)</f>
        <v>0.4247787610619469</v>
      </c>
    </row>
    <row r="83" spans="1:10" x14ac:dyDescent="0.25">
      <c r="A83" s="49"/>
      <c r="B83" s="32" t="s">
        <v>10</v>
      </c>
      <c r="C83" s="24">
        <v>1</v>
      </c>
      <c r="D83">
        <v>0</v>
      </c>
      <c r="E83" s="25">
        <v>1</v>
      </c>
      <c r="F83" s="26">
        <f t="shared" si="28"/>
        <v>0.66666666666666663</v>
      </c>
      <c r="G83" s="27">
        <f>C83/F$65</f>
        <v>8.8495575221238937E-3</v>
      </c>
      <c r="H83" s="28">
        <f>D83/F$65</f>
        <v>0</v>
      </c>
      <c r="I83" s="29">
        <f>E83/F$65</f>
        <v>8.8495575221238937E-3</v>
      </c>
      <c r="J83" s="30">
        <f t="shared" ref="J83:J85" si="40">AVERAGE(G83:I83)</f>
        <v>5.8997050147492625E-3</v>
      </c>
    </row>
    <row r="84" spans="1:10" x14ac:dyDescent="0.25">
      <c r="A84" s="50"/>
      <c r="B84" s="33" t="s">
        <v>11</v>
      </c>
      <c r="C84" s="15">
        <v>1</v>
      </c>
      <c r="D84" s="16">
        <v>0</v>
      </c>
      <c r="E84" s="17">
        <v>0</v>
      </c>
      <c r="F84" s="18">
        <f t="shared" si="28"/>
        <v>0.33333333333333331</v>
      </c>
      <c r="G84" s="19">
        <f>C84/$F$66</f>
        <v>1.3953488372093023E-2</v>
      </c>
      <c r="H84" s="20">
        <f t="shared" ref="H84:I84" si="41">D84/$F$66</f>
        <v>0</v>
      </c>
      <c r="I84" s="21">
        <f t="shared" si="41"/>
        <v>0</v>
      </c>
      <c r="J84" s="22">
        <f t="shared" si="40"/>
        <v>4.6511627906976744E-3</v>
      </c>
    </row>
    <row r="85" spans="1:10" x14ac:dyDescent="0.25">
      <c r="A85" s="48">
        <v>240</v>
      </c>
      <c r="B85" s="31" t="s">
        <v>7</v>
      </c>
      <c r="C85" s="6">
        <v>135</v>
      </c>
      <c r="D85" s="7">
        <v>159</v>
      </c>
      <c r="E85" s="8">
        <v>137</v>
      </c>
      <c r="F85" s="9">
        <f t="shared" si="28"/>
        <v>143.66666666666666</v>
      </c>
      <c r="G85" s="10">
        <f>C85/F$65</f>
        <v>1.1946902654867257</v>
      </c>
      <c r="H85" s="11">
        <f>D85/F$65</f>
        <v>1.4070796460176991</v>
      </c>
      <c r="I85" s="12">
        <f>E85/F$65</f>
        <v>1.2123893805309736</v>
      </c>
      <c r="J85" s="13">
        <f t="shared" si="40"/>
        <v>1.2713864306784661</v>
      </c>
    </row>
    <row r="86" spans="1:10" x14ac:dyDescent="0.25">
      <c r="A86" s="49"/>
      <c r="B86" s="32" t="s">
        <v>9</v>
      </c>
      <c r="C86" s="24">
        <v>49</v>
      </c>
      <c r="D86">
        <v>63</v>
      </c>
      <c r="E86" s="25">
        <v>45</v>
      </c>
      <c r="F86" s="26">
        <f t="shared" si="28"/>
        <v>52.333333333333336</v>
      </c>
      <c r="G86" s="27">
        <f>C86/F$65</f>
        <v>0.4336283185840708</v>
      </c>
      <c r="H86" s="28">
        <f>D86/F$65</f>
        <v>0.55752212389380529</v>
      </c>
      <c r="I86" s="29">
        <f>E86/F$65</f>
        <v>0.39823008849557523</v>
      </c>
      <c r="J86" s="30">
        <f>AVERAGE(G86:I86)</f>
        <v>0.46312684365781709</v>
      </c>
    </row>
    <row r="87" spans="1:10" x14ac:dyDescent="0.25">
      <c r="A87" s="49"/>
      <c r="B87" s="32" t="s">
        <v>10</v>
      </c>
      <c r="C87" s="24">
        <v>0</v>
      </c>
      <c r="D87">
        <v>1</v>
      </c>
      <c r="E87" s="25">
        <v>1</v>
      </c>
      <c r="F87" s="26">
        <f t="shared" si="28"/>
        <v>0.66666666666666663</v>
      </c>
      <c r="G87" s="27">
        <f>C87/F$65</f>
        <v>0</v>
      </c>
      <c r="H87" s="28">
        <f>D87/F$65</f>
        <v>8.8495575221238937E-3</v>
      </c>
      <c r="I87" s="29">
        <f>E87/F$65</f>
        <v>8.8495575221238937E-3</v>
      </c>
      <c r="J87" s="30">
        <f t="shared" ref="J87:J88" si="42">AVERAGE(G87:I87)</f>
        <v>5.8997050147492625E-3</v>
      </c>
    </row>
    <row r="88" spans="1:10" x14ac:dyDescent="0.25">
      <c r="A88" s="50"/>
      <c r="B88" s="33" t="s">
        <v>11</v>
      </c>
      <c r="C88" s="15">
        <v>3</v>
      </c>
      <c r="D88" s="16">
        <v>0</v>
      </c>
      <c r="E88" s="17">
        <v>0</v>
      </c>
      <c r="F88" s="18">
        <f t="shared" si="28"/>
        <v>1</v>
      </c>
      <c r="G88" s="19">
        <f>C88/$F$66</f>
        <v>4.1860465116279069E-2</v>
      </c>
      <c r="H88" s="20">
        <f t="shared" ref="H88:I88" si="43">D88/$F$66</f>
        <v>0</v>
      </c>
      <c r="I88" s="21">
        <f t="shared" si="43"/>
        <v>0</v>
      </c>
      <c r="J88" s="22">
        <f t="shared" si="42"/>
        <v>1.3953488372093023E-2</v>
      </c>
    </row>
    <row r="90" spans="1:10" x14ac:dyDescent="0.25">
      <c r="A90" s="51" t="s">
        <v>16</v>
      </c>
      <c r="B90" s="52"/>
      <c r="C90" s="52"/>
      <c r="D90" s="52"/>
      <c r="E90" s="52"/>
      <c r="F90" s="53"/>
    </row>
    <row r="91" spans="1:10" x14ac:dyDescent="0.25">
      <c r="A91" s="48" t="s">
        <v>1</v>
      </c>
      <c r="B91" s="48" t="s">
        <v>2</v>
      </c>
      <c r="C91" s="51" t="s">
        <v>17</v>
      </c>
      <c r="D91" s="52"/>
      <c r="E91" s="53"/>
      <c r="F91" s="48" t="s">
        <v>4</v>
      </c>
    </row>
    <row r="92" spans="1:10" x14ac:dyDescent="0.25">
      <c r="A92" s="50"/>
      <c r="B92" s="50"/>
      <c r="C92" s="35">
        <v>1</v>
      </c>
      <c r="D92" s="36">
        <v>2</v>
      </c>
      <c r="E92" s="37">
        <v>3</v>
      </c>
      <c r="F92" s="49"/>
    </row>
    <row r="93" spans="1:10" x14ac:dyDescent="0.25">
      <c r="A93" s="49">
        <v>0</v>
      </c>
      <c r="B93" s="5" t="s">
        <v>7</v>
      </c>
      <c r="C93" s="10">
        <f>$J7</f>
        <v>1</v>
      </c>
      <c r="D93" s="11">
        <f>$J36</f>
        <v>1</v>
      </c>
      <c r="E93" s="12">
        <f>$J65</f>
        <v>1</v>
      </c>
      <c r="F93" s="45">
        <f>AVERAGE(C93:E93)</f>
        <v>1</v>
      </c>
    </row>
    <row r="94" spans="1:10" x14ac:dyDescent="0.25">
      <c r="A94" s="50"/>
      <c r="B94" s="14" t="s">
        <v>8</v>
      </c>
      <c r="C94" s="19">
        <f>$J8</f>
        <v>1</v>
      </c>
      <c r="D94" s="20">
        <f>$J37</f>
        <v>1</v>
      </c>
      <c r="E94" s="21">
        <f>$J66</f>
        <v>1</v>
      </c>
      <c r="F94" s="46">
        <f t="shared" ref="F94:F116" si="44">AVERAGE(C94:E94)</f>
        <v>1</v>
      </c>
    </row>
    <row r="95" spans="1:10" x14ac:dyDescent="0.25">
      <c r="A95" s="48">
        <v>10</v>
      </c>
      <c r="B95" s="5" t="s">
        <v>9</v>
      </c>
      <c r="C95" s="10">
        <f t="shared" ref="C95:C116" si="45">$J9</f>
        <v>0.30088495575221241</v>
      </c>
      <c r="D95" s="11">
        <f t="shared" ref="D95:D116" si="46">$J38</f>
        <v>0.75</v>
      </c>
      <c r="E95" s="12">
        <f t="shared" ref="E95:E116" si="47">$J67</f>
        <v>0.77286135693215341</v>
      </c>
      <c r="F95" s="45">
        <f t="shared" si="44"/>
        <v>0.60791543756145527</v>
      </c>
    </row>
    <row r="96" spans="1:10" x14ac:dyDescent="0.25">
      <c r="A96" s="49"/>
      <c r="B96" s="23" t="s">
        <v>10</v>
      </c>
      <c r="C96" s="27">
        <f t="shared" si="45"/>
        <v>0.2094395280235988</v>
      </c>
      <c r="D96" s="28">
        <f t="shared" si="46"/>
        <v>0.74725274725274726</v>
      </c>
      <c r="E96" s="29">
        <f t="shared" si="47"/>
        <v>0.75811209439528016</v>
      </c>
      <c r="F96" s="47">
        <f t="shared" si="44"/>
        <v>0.57160145655720873</v>
      </c>
    </row>
    <row r="97" spans="1:6" x14ac:dyDescent="0.25">
      <c r="A97" s="50"/>
      <c r="B97" s="14" t="s">
        <v>11</v>
      </c>
      <c r="C97" s="19">
        <f t="shared" si="45"/>
        <v>9.3023255813953487E-3</v>
      </c>
      <c r="D97" s="20">
        <f t="shared" si="46"/>
        <v>0</v>
      </c>
      <c r="E97" s="21">
        <f t="shared" si="47"/>
        <v>4.6511627906976744E-3</v>
      </c>
      <c r="F97" s="46">
        <f t="shared" si="44"/>
        <v>4.6511627906976744E-3</v>
      </c>
    </row>
    <row r="98" spans="1:6" x14ac:dyDescent="0.25">
      <c r="A98" s="48">
        <v>30</v>
      </c>
      <c r="B98" s="5" t="s">
        <v>7</v>
      </c>
      <c r="C98" s="10">
        <f t="shared" si="45"/>
        <v>1.0206489675516224</v>
      </c>
      <c r="D98" s="11">
        <f t="shared" si="46"/>
        <v>0.96703296703296715</v>
      </c>
      <c r="E98" s="12">
        <f t="shared" si="47"/>
        <v>0.98230088495575218</v>
      </c>
      <c r="F98" s="45">
        <f t="shared" si="44"/>
        <v>0.9899942731801139</v>
      </c>
    </row>
    <row r="99" spans="1:6" x14ac:dyDescent="0.25">
      <c r="A99" s="49"/>
      <c r="B99" s="23" t="s">
        <v>9</v>
      </c>
      <c r="C99" s="27">
        <f t="shared" si="45"/>
        <v>0.25958702064896749</v>
      </c>
      <c r="D99" s="28">
        <f t="shared" si="46"/>
        <v>0.24450549450549453</v>
      </c>
      <c r="E99" s="29">
        <f t="shared" si="47"/>
        <v>0.35988200589970498</v>
      </c>
      <c r="F99" s="47">
        <f t="shared" si="44"/>
        <v>0.28799150701805565</v>
      </c>
    </row>
    <row r="100" spans="1:6" x14ac:dyDescent="0.25">
      <c r="A100" s="50"/>
      <c r="B100" s="14" t="s">
        <v>10</v>
      </c>
      <c r="C100" s="19">
        <f t="shared" si="45"/>
        <v>1.7699115044247787E-2</v>
      </c>
      <c r="D100" s="20">
        <f t="shared" si="46"/>
        <v>5.4945054945054951E-2</v>
      </c>
      <c r="E100" s="21">
        <f t="shared" si="47"/>
        <v>0.13864306784660768</v>
      </c>
      <c r="F100" s="46">
        <f t="shared" si="44"/>
        <v>7.04290792786368E-2</v>
      </c>
    </row>
    <row r="101" spans="1:6" x14ac:dyDescent="0.25">
      <c r="A101" s="48">
        <v>60</v>
      </c>
      <c r="B101" s="5" t="s">
        <v>7</v>
      </c>
      <c r="C101" s="10">
        <f t="shared" si="45"/>
        <v>1.1976401179941003</v>
      </c>
      <c r="D101" s="11">
        <f t="shared" si="46"/>
        <v>0.73901098901098905</v>
      </c>
      <c r="E101" s="12">
        <f t="shared" si="47"/>
        <v>1.2654867256637168</v>
      </c>
      <c r="F101" s="45">
        <f t="shared" si="44"/>
        <v>1.0673792775562687</v>
      </c>
    </row>
    <row r="102" spans="1:6" x14ac:dyDescent="0.25">
      <c r="A102" s="49"/>
      <c r="B102" s="23" t="s">
        <v>9</v>
      </c>
      <c r="C102" s="27">
        <f t="shared" si="45"/>
        <v>0.29203539823008851</v>
      </c>
      <c r="D102" s="28">
        <f t="shared" si="46"/>
        <v>0.31593406593406598</v>
      </c>
      <c r="E102" s="29">
        <f t="shared" si="47"/>
        <v>0.42772861356932151</v>
      </c>
      <c r="F102" s="47">
        <f t="shared" si="44"/>
        <v>0.3452326925778253</v>
      </c>
    </row>
    <row r="103" spans="1:6" x14ac:dyDescent="0.25">
      <c r="A103" s="49"/>
      <c r="B103" s="23" t="s">
        <v>10</v>
      </c>
      <c r="C103" s="27">
        <f t="shared" si="45"/>
        <v>5.8997050147492625E-3</v>
      </c>
      <c r="D103" s="28">
        <f t="shared" si="46"/>
        <v>1.098901098901099E-2</v>
      </c>
      <c r="E103" s="29">
        <f t="shared" si="47"/>
        <v>8.2595870206489674E-2</v>
      </c>
      <c r="F103" s="47">
        <f t="shared" si="44"/>
        <v>3.3161528736749976E-2</v>
      </c>
    </row>
    <row r="104" spans="1:6" x14ac:dyDescent="0.25">
      <c r="A104" s="50"/>
      <c r="B104" s="14" t="s">
        <v>11</v>
      </c>
      <c r="C104" s="19">
        <f t="shared" si="45"/>
        <v>2.3255813953488372E-2</v>
      </c>
      <c r="D104" s="20">
        <f t="shared" si="46"/>
        <v>4.6511627906976744E-3</v>
      </c>
      <c r="E104" s="21">
        <f t="shared" si="47"/>
        <v>1.3953488372093023E-2</v>
      </c>
      <c r="F104" s="46">
        <f t="shared" si="44"/>
        <v>1.3953488372093023E-2</v>
      </c>
    </row>
    <row r="105" spans="1:6" x14ac:dyDescent="0.25">
      <c r="A105" s="48">
        <v>120</v>
      </c>
      <c r="B105" s="5" t="s">
        <v>7</v>
      </c>
      <c r="C105" s="10">
        <f t="shared" si="45"/>
        <v>1.0324483775811208</v>
      </c>
      <c r="D105" s="11">
        <f t="shared" si="46"/>
        <v>0.92857142857142849</v>
      </c>
      <c r="E105" s="12">
        <f t="shared" si="47"/>
        <v>0.96755162241887904</v>
      </c>
      <c r="F105" s="45">
        <f t="shared" si="44"/>
        <v>0.97619047619047616</v>
      </c>
    </row>
    <row r="106" spans="1:6" x14ac:dyDescent="0.25">
      <c r="A106" s="49"/>
      <c r="B106" s="23" t="s">
        <v>9</v>
      </c>
      <c r="C106" s="27">
        <f t="shared" si="45"/>
        <v>0.24188790560471976</v>
      </c>
      <c r="D106" s="28">
        <f t="shared" si="46"/>
        <v>0.24450549450549453</v>
      </c>
      <c r="E106" s="29">
        <f t="shared" si="47"/>
        <v>0.52212389380530977</v>
      </c>
      <c r="F106" s="47">
        <f t="shared" si="44"/>
        <v>0.33617243130517466</v>
      </c>
    </row>
    <row r="107" spans="1:6" x14ac:dyDescent="0.25">
      <c r="A107" s="49"/>
      <c r="B107" s="23" t="s">
        <v>10</v>
      </c>
      <c r="C107" s="27">
        <f t="shared" si="45"/>
        <v>2.9498525073746312E-3</v>
      </c>
      <c r="D107" s="28">
        <f t="shared" si="46"/>
        <v>8.241758241758242E-3</v>
      </c>
      <c r="E107" s="29">
        <f t="shared" si="47"/>
        <v>1.4749262536873156E-2</v>
      </c>
      <c r="F107" s="47">
        <f t="shared" si="44"/>
        <v>8.6469577620020086E-3</v>
      </c>
    </row>
    <row r="108" spans="1:6" x14ac:dyDescent="0.25">
      <c r="A108" s="50"/>
      <c r="B108" s="14" t="s">
        <v>11</v>
      </c>
      <c r="C108" s="19">
        <f t="shared" si="45"/>
        <v>1.8604651162790697E-2</v>
      </c>
      <c r="D108" s="20">
        <f t="shared" si="46"/>
        <v>4.6511627906976744E-3</v>
      </c>
      <c r="E108" s="21">
        <f t="shared" si="47"/>
        <v>2.3255813953488372E-2</v>
      </c>
      <c r="F108" s="46">
        <f t="shared" si="44"/>
        <v>1.5503875968992248E-2</v>
      </c>
    </row>
    <row r="109" spans="1:6" x14ac:dyDescent="0.25">
      <c r="A109" s="48">
        <v>180</v>
      </c>
      <c r="B109" s="5" t="s">
        <v>7</v>
      </c>
      <c r="C109" s="10">
        <f t="shared" si="45"/>
        <v>0.96755162241887904</v>
      </c>
      <c r="D109" s="11">
        <f t="shared" si="46"/>
        <v>1.0659340659340659</v>
      </c>
      <c r="E109" s="12">
        <f t="shared" si="47"/>
        <v>1.1651917404129792</v>
      </c>
      <c r="F109" s="45">
        <f t="shared" si="44"/>
        <v>1.0662258095886414</v>
      </c>
    </row>
    <row r="110" spans="1:6" x14ac:dyDescent="0.25">
      <c r="A110" s="49"/>
      <c r="B110" s="23" t="s">
        <v>9</v>
      </c>
      <c r="C110" s="27">
        <f t="shared" si="45"/>
        <v>0.25073746312684364</v>
      </c>
      <c r="D110" s="28">
        <f t="shared" si="46"/>
        <v>0.3214285714285714</v>
      </c>
      <c r="E110" s="29">
        <f t="shared" si="47"/>
        <v>0.4247787610619469</v>
      </c>
      <c r="F110" s="47">
        <f t="shared" si="44"/>
        <v>0.33231493187245398</v>
      </c>
    </row>
    <row r="111" spans="1:6" x14ac:dyDescent="0.25">
      <c r="A111" s="49"/>
      <c r="B111" s="23" t="s">
        <v>10</v>
      </c>
      <c r="C111" s="27">
        <f t="shared" si="45"/>
        <v>2.9498525073746312E-3</v>
      </c>
      <c r="D111" s="28">
        <f t="shared" si="46"/>
        <v>5.4945054945054949E-3</v>
      </c>
      <c r="E111" s="29">
        <f t="shared" si="47"/>
        <v>5.8997050147492625E-3</v>
      </c>
      <c r="F111" s="47">
        <f t="shared" si="44"/>
        <v>4.7813543388764632E-3</v>
      </c>
    </row>
    <row r="112" spans="1:6" x14ac:dyDescent="0.25">
      <c r="A112" s="50"/>
      <c r="B112" s="14" t="s">
        <v>11</v>
      </c>
      <c r="C112" s="19">
        <f t="shared" si="45"/>
        <v>4.6511627906976744E-3</v>
      </c>
      <c r="D112" s="20">
        <f t="shared" si="46"/>
        <v>0</v>
      </c>
      <c r="E112" s="21">
        <f t="shared" si="47"/>
        <v>4.6511627906976744E-3</v>
      </c>
      <c r="F112" s="46">
        <f t="shared" si="44"/>
        <v>3.1007751937984496E-3</v>
      </c>
    </row>
    <row r="113" spans="1:6" x14ac:dyDescent="0.25">
      <c r="A113" s="48">
        <v>240</v>
      </c>
      <c r="B113" s="5" t="s">
        <v>7</v>
      </c>
      <c r="C113" s="27">
        <f t="shared" si="45"/>
        <v>1.3392330383480828</v>
      </c>
      <c r="D113" s="28">
        <f t="shared" si="46"/>
        <v>0.98351648351648358</v>
      </c>
      <c r="E113" s="29">
        <f t="shared" si="47"/>
        <v>1.2713864306784661</v>
      </c>
      <c r="F113" s="47">
        <f t="shared" si="44"/>
        <v>1.1980453175143442</v>
      </c>
    </row>
    <row r="114" spans="1:6" x14ac:dyDescent="0.25">
      <c r="A114" s="49"/>
      <c r="B114" s="23" t="s">
        <v>9</v>
      </c>
      <c r="C114" s="27">
        <f t="shared" si="45"/>
        <v>0.27728613569321531</v>
      </c>
      <c r="D114" s="28">
        <f t="shared" si="46"/>
        <v>0.36263736263736268</v>
      </c>
      <c r="E114" s="29">
        <f t="shared" si="47"/>
        <v>0.46312684365781709</v>
      </c>
      <c r="F114" s="47">
        <f t="shared" si="44"/>
        <v>0.36768344732946501</v>
      </c>
    </row>
    <row r="115" spans="1:6" x14ac:dyDescent="0.25">
      <c r="A115" s="49"/>
      <c r="B115" s="23" t="s">
        <v>10</v>
      </c>
      <c r="C115" s="27">
        <f t="shared" si="45"/>
        <v>2.9498525073746312E-3</v>
      </c>
      <c r="D115" s="28">
        <f t="shared" si="46"/>
        <v>5.4945054945054949E-3</v>
      </c>
      <c r="E115" s="29">
        <f t="shared" si="47"/>
        <v>5.8997050147492625E-3</v>
      </c>
      <c r="F115" s="47">
        <f t="shared" si="44"/>
        <v>4.7813543388764632E-3</v>
      </c>
    </row>
    <row r="116" spans="1:6" x14ac:dyDescent="0.25">
      <c r="A116" s="50"/>
      <c r="B116" s="14" t="s">
        <v>11</v>
      </c>
      <c r="C116" s="19">
        <f t="shared" si="45"/>
        <v>0</v>
      </c>
      <c r="D116" s="20">
        <f t="shared" si="46"/>
        <v>1.8604651162790697E-2</v>
      </c>
      <c r="E116" s="21">
        <f t="shared" si="47"/>
        <v>1.3953488372093023E-2</v>
      </c>
      <c r="F116" s="46">
        <f t="shared" si="44"/>
        <v>1.0852713178294573E-2</v>
      </c>
    </row>
  </sheetData>
  <mergeCells count="62">
    <mergeCell ref="A12:A14"/>
    <mergeCell ref="A1:J1"/>
    <mergeCell ref="A3:J3"/>
    <mergeCell ref="A4:A6"/>
    <mergeCell ref="B4:B6"/>
    <mergeCell ref="C4:E4"/>
    <mergeCell ref="F4:F6"/>
    <mergeCell ref="G4:I4"/>
    <mergeCell ref="J4:J6"/>
    <mergeCell ref="L4:P4"/>
    <mergeCell ref="C5:E5"/>
    <mergeCell ref="G5:I5"/>
    <mergeCell ref="A7:A8"/>
    <mergeCell ref="A9:A11"/>
    <mergeCell ref="A41:A43"/>
    <mergeCell ref="A15:A18"/>
    <mergeCell ref="A19:A22"/>
    <mergeCell ref="A23:A26"/>
    <mergeCell ref="A27:A30"/>
    <mergeCell ref="A32:J32"/>
    <mergeCell ref="A33:A35"/>
    <mergeCell ref="B33:B35"/>
    <mergeCell ref="C33:E33"/>
    <mergeCell ref="F33:F35"/>
    <mergeCell ref="G33:I33"/>
    <mergeCell ref="J33:J35"/>
    <mergeCell ref="C34:E34"/>
    <mergeCell ref="G34:I34"/>
    <mergeCell ref="A36:A37"/>
    <mergeCell ref="A38:A40"/>
    <mergeCell ref="A44:A47"/>
    <mergeCell ref="A48:A51"/>
    <mergeCell ref="A52:A55"/>
    <mergeCell ref="A56:A59"/>
    <mergeCell ref="A61:J61"/>
    <mergeCell ref="A91:A92"/>
    <mergeCell ref="B91:B92"/>
    <mergeCell ref="C91:E91"/>
    <mergeCell ref="F91:F92"/>
    <mergeCell ref="J62:J64"/>
    <mergeCell ref="C63:E63"/>
    <mergeCell ref="G63:I63"/>
    <mergeCell ref="A65:A66"/>
    <mergeCell ref="A67:A69"/>
    <mergeCell ref="A70:A72"/>
    <mergeCell ref="A62:A64"/>
    <mergeCell ref="B62:B64"/>
    <mergeCell ref="C62:E62"/>
    <mergeCell ref="F62:F64"/>
    <mergeCell ref="G62:I62"/>
    <mergeCell ref="A73:A76"/>
    <mergeCell ref="A77:A80"/>
    <mergeCell ref="A81:A84"/>
    <mergeCell ref="A85:A88"/>
    <mergeCell ref="A90:F90"/>
    <mergeCell ref="A113:A116"/>
    <mergeCell ref="A93:A94"/>
    <mergeCell ref="A95:A97"/>
    <mergeCell ref="A98:A100"/>
    <mergeCell ref="A101:A104"/>
    <mergeCell ref="A105:A108"/>
    <mergeCell ref="A109:A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5C - Nutrient Survival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Ka Kiu</dc:creator>
  <cp:lastModifiedBy>Lee, Ka Kiu</cp:lastModifiedBy>
  <dcterms:created xsi:type="dcterms:W3CDTF">2015-06-05T18:17:20Z</dcterms:created>
  <dcterms:modified xsi:type="dcterms:W3CDTF">2025-04-03T11:29:35Z</dcterms:modified>
</cp:coreProperties>
</file>