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AC649D9C-776F-4B3B-8A91-F5C0B9E0AD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tats" sheetId="8" r:id="rId2"/>
    <sheet name="Sheet2" sheetId="9" r:id="rId3"/>
    <sheet name="sDR" sheetId="7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1" i="7" l="1"/>
  <c r="C162" i="7"/>
  <c r="H162" i="7" s="1"/>
  <c r="I162" i="7" s="1"/>
  <c r="C143" i="7"/>
  <c r="H143" i="7" s="1"/>
  <c r="I143" i="7" s="1"/>
  <c r="H102" i="7"/>
  <c r="I102" i="7" s="1"/>
  <c r="H62" i="7"/>
  <c r="I62" i="7" s="1"/>
  <c r="C43" i="7"/>
  <c r="H43" i="7" s="1"/>
  <c r="I43" i="7" s="1"/>
  <c r="C5" i="7"/>
  <c r="H5" i="7" s="1"/>
  <c r="I5" i="7" s="1"/>
  <c r="H199" i="1"/>
  <c r="C122" i="1"/>
  <c r="H62" i="1"/>
  <c r="I62" i="1" s="1"/>
  <c r="C42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C145" i="7"/>
  <c r="H145" i="7" s="1"/>
  <c r="I145" i="7" s="1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H82" i="7"/>
  <c r="I82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C45" i="7"/>
  <c r="H45" i="7" s="1"/>
  <c r="I45" i="7" s="1"/>
  <c r="D44" i="7"/>
  <c r="D43" i="7"/>
  <c r="H42" i="7"/>
  <c r="I42" i="7" s="1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103" i="7" l="1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7" i="7"/>
  <c r="H87" i="7" s="1"/>
  <c r="I87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H198" i="7" l="1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151" i="7" l="1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D174" i="7" l="1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175" i="7" l="1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D393" i="7" l="1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77" i="7" l="1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D395" i="7" l="1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60" i="7" l="1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75" i="7" l="1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398" i="7" l="1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77" i="7" l="1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79" i="7" l="1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D118" i="7" l="1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196" i="1" l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H198" i="1" l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<sst xmlns="http://schemas.openxmlformats.org/spreadsheetml/2006/main" count="636" uniqueCount="149">
  <si>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</si>
  <si>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</si>
  <si>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</si>
  <si>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</si>
  <si>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</si>
  <si>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</si>
  <si>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</si>
  <si>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</si>
  <si>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</si>
  <si>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</si>
  <si>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</si>
  <si>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</si>
  <si>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</si>
  <si>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</si>
  <si>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</si>
  <si>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</si>
  <si>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</si>
  <si>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</si>
  <si>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</si>
  <si>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</si>
  <si>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</si>
  <si>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</si>
  <si>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</si>
  <si>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</si>
  <si>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</si>
  <si>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</si>
  <si>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</si>
  <si>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</si>
  <si>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</si>
  <si>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</si>
  <si>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</si>
  <si>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</si>
  <si>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</si>
  <si>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</si>
  <si>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</si>
  <si>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</si>
  <si>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</si>
  <si>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</si>
  <si>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</si>
  <si>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</si>
  <si>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</si>
  <si>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</si>
  <si>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</si>
  <si>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</si>
  <si>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</si>
  <si>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</si>
  <si>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</si>
  <si>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</si>
  <si>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</si>
  <si>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</si>
  <si>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</si>
  <si>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</si>
  <si>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</si>
  <si>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</si>
  <si>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</si>
  <si>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</si>
  <si>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</si>
  <si>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</si>
  <si>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</si>
  <si>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</si>
  <si>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</si>
  <si>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</si>
  <si>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</si>
  <si>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</si>
  <si>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</si>
  <si>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</si>
  <si>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</si>
  <si>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</si>
  <si>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</si>
  <si>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</si>
  <si>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</si>
  <si>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</si>
  <si>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</si>
  <si>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</si>
  <si>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</si>
  <si>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</si>
  <si>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</si>
  <si>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</si>
  <si>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</si>
  <si>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</si>
  <si>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</si>
  <si>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</si>
  <si>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</si>
  <si>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</si>
  <si>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</si>
  <si>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</si>
  <si>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</si>
  <si>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</si>
  <si>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</si>
  <si>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</si>
  <si>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</si>
  <si>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</si>
  <si>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</si>
  <si>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</si>
  <si>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</si>
  <si>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</si>
  <si>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</si>
  <si>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fmo-2 OE sDR</t>
  </si>
  <si>
    <t>#days</t>
  </si>
  <si>
    <t>dead</t>
  </si>
  <si>
    <t>% WT [84]</t>
  </si>
  <si>
    <t>% fmo-2 OE [21]</t>
  </si>
  <si>
    <t>% fmo-4 OE [89]</t>
  </si>
  <si>
    <t>% fmo-4 KO [131]</t>
  </si>
  <si>
    <t>% fmo-2O;4O [136]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</si>
  <si>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</si>
  <si>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</si>
  <si>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</si>
  <si>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</si>
  <si>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</si>
  <si>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</si>
  <si>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</si>
  <si>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</si>
  <si>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</si>
  <si>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</si>
  <si>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</si>
  <si>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</si>
  <si>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</si>
  <si>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</si>
  <si>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</si>
  <si>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</si>
  <si>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</si>
  <si>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</si>
  <si>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</si>
  <si>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</si>
  <si>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</si>
  <si>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</si>
  <si>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</si>
  <si>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</si>
  <si>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</si>
  <si>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</si>
  <si>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</si>
  <si>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</si>
  <si>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</si>
  <si>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</si>
  <si>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</si>
  <si>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</si>
  <si>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</si>
  <si>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</si>
  <si>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</si>
  <si>
    <t>fmo-2OE;4KO</t>
  </si>
  <si>
    <t>fmo-2OE;4OE</t>
  </si>
  <si>
    <t>Wild-Type DR</t>
  </si>
  <si>
    <t>FMO-2 KO DR</t>
  </si>
  <si>
    <t>FMO-2 KO Fed</t>
  </si>
  <si>
    <t>fmo-4 OE DR</t>
  </si>
  <si>
    <t>fmo-4 KO DR</t>
  </si>
  <si>
    <t>Wild-Type</t>
  </si>
  <si>
    <t>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</si>
</sst>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6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38E1F8"/>
      <color rgb="FFB9179E"/>
      <color rgb="FF0DFBC8"/>
      <color rgb="FF996600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56045700803561693"/>
          <c:h val="0.73507656444636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x"/>
            <c:size val="30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25"/>
            <c:spPr>
              <a:solidFill>
                <a:schemeClr val="tx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74-6C45-A0A1-41F6779EFB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799-42EF-A857-BB4AEB945FA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8.7236379133640699E-2"/>
          <c:y val="0.40313225547058196"/>
          <c:w val="0.3262287410328199"/>
          <c:h val="0.39466708728527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sDR!$O$5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92.307692307692307</c:v>
                </c:pt>
                <c:pt idx="5" formatCode="0">
                  <c:v>89.743589743589752</c:v>
                </c:pt>
                <c:pt idx="6" formatCode="0">
                  <c:v>84.615384615384613</c:v>
                </c:pt>
                <c:pt idx="7" formatCode="0">
                  <c:v>76.923076923076934</c:v>
                </c:pt>
                <c:pt idx="8" formatCode="0">
                  <c:v>69.230769230769226</c:v>
                </c:pt>
                <c:pt idx="9" formatCode="0">
                  <c:v>64.102564102564102</c:v>
                </c:pt>
                <c:pt idx="10" formatCode="0">
                  <c:v>56.410256410256409</c:v>
                </c:pt>
                <c:pt idx="11" formatCode="0">
                  <c:v>43.589743589743591</c:v>
                </c:pt>
                <c:pt idx="12" formatCode="0">
                  <c:v>35.897435897435898</c:v>
                </c:pt>
                <c:pt idx="13" formatCode="0">
                  <c:v>28.205128205128204</c:v>
                </c:pt>
                <c:pt idx="14" formatCode="0">
                  <c:v>5.1282051282051277</c:v>
                </c:pt>
                <c:pt idx="15" formatCode="0">
                  <c:v>2.5641025641025639</c:v>
                </c:pt>
                <c:pt idx="1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sDR!$P$5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sDR!$Q$5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85</c:v>
                </c:pt>
                <c:pt idx="5">
                  <c:v>80</c:v>
                </c:pt>
                <c:pt idx="6">
                  <c:v>80</c:v>
                </c:pt>
                <c:pt idx="7">
                  <c:v>75</c:v>
                </c:pt>
                <c:pt idx="8">
                  <c:v>60</c:v>
                </c:pt>
                <c:pt idx="9">
                  <c:v>45</c:v>
                </c:pt>
                <c:pt idx="10">
                  <c:v>15</c:v>
                </c:pt>
                <c:pt idx="11">
                  <c:v>10</c:v>
                </c:pt>
                <c:pt idx="12">
                  <c:v>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sDR!$S$5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97.297297297297305</c:v>
                </c:pt>
                <c:pt idx="5">
                  <c:v>93.693693693693689</c:v>
                </c:pt>
                <c:pt idx="6">
                  <c:v>88.288288288288285</c:v>
                </c:pt>
                <c:pt idx="7">
                  <c:v>81.081081081081081</c:v>
                </c:pt>
                <c:pt idx="8">
                  <c:v>72.972972972972968</c:v>
                </c:pt>
                <c:pt idx="9">
                  <c:v>52.252252252252248</c:v>
                </c:pt>
                <c:pt idx="10">
                  <c:v>29.72972972972973</c:v>
                </c:pt>
                <c:pt idx="11">
                  <c:v>12.612612612612612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sDR!$T$5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87.387387387387378</c:v>
                </c:pt>
                <c:pt idx="7">
                  <c:v>82.882882882882882</c:v>
                </c:pt>
                <c:pt idx="8">
                  <c:v>78.378378378378372</c:v>
                </c:pt>
                <c:pt idx="9">
                  <c:v>72.972972972972968</c:v>
                </c:pt>
                <c:pt idx="10">
                  <c:v>66.666666666666657</c:v>
                </c:pt>
                <c:pt idx="11">
                  <c:v>54.954954954954957</c:v>
                </c:pt>
                <c:pt idx="12">
                  <c:v>44.144144144144143</c:v>
                </c:pt>
                <c:pt idx="13">
                  <c:v>29.72972972972973</c:v>
                </c:pt>
                <c:pt idx="14">
                  <c:v>13.513513513513514</c:v>
                </c:pt>
                <c:pt idx="15">
                  <c:v>3.6036036036036037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sDR!$U$5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>
                  <c:v>4.395604395604396</c:v>
                </c:pt>
                <c:pt idx="17">
                  <c:v>1.098901098901099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sDR!$V$5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sDR!$X$5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97.61904761904762</c:v>
                </c:pt>
                <c:pt idx="5" formatCode="0">
                  <c:v>92.857142857142861</c:v>
                </c:pt>
                <c:pt idx="6" formatCode="0">
                  <c:v>73.80952380952381</c:v>
                </c:pt>
                <c:pt idx="7" formatCode="0">
                  <c:v>61.904761904761905</c:v>
                </c:pt>
                <c:pt idx="8" formatCode="0">
                  <c:v>42.857142857142854</c:v>
                </c:pt>
                <c:pt idx="9" formatCode="0">
                  <c:v>7.1428571428571423</c:v>
                </c:pt>
                <c:pt idx="10" formatCode="0">
                  <c:v>2.3809523809523809</c:v>
                </c:pt>
                <c:pt idx="11" formatCode="0">
                  <c:v>2.3809523809523809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sDR!$R$5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sDR!$R$6:$R$30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94.545454545454547</c:v>
                </c:pt>
                <c:pt idx="5">
                  <c:v>85.454545454545453</c:v>
                </c:pt>
                <c:pt idx="6">
                  <c:v>74.545454545454547</c:v>
                </c:pt>
                <c:pt idx="7">
                  <c:v>61.818181818181813</c:v>
                </c:pt>
                <c:pt idx="8">
                  <c:v>50.909090909090907</c:v>
                </c:pt>
                <c:pt idx="9">
                  <c:v>29.09090909090909</c:v>
                </c:pt>
                <c:pt idx="10">
                  <c:v>9.0909090909090917</c:v>
                </c:pt>
                <c:pt idx="11">
                  <c:v>3.6363636363636362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94.117647058823522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76.470588235294116</c:v>
                </c:pt>
                <c:pt idx="8">
                  <c:v>72.058823529411768</c:v>
                </c:pt>
                <c:pt idx="9">
                  <c:v>67.64705882352942</c:v>
                </c:pt>
                <c:pt idx="10">
                  <c:v>52.941176470588239</c:v>
                </c:pt>
                <c:pt idx="11">
                  <c:v>35.294117647058826</c:v>
                </c:pt>
                <c:pt idx="12">
                  <c:v>11.76470588235294</c:v>
                </c:pt>
                <c:pt idx="13">
                  <c:v>1.4705882352941175</c:v>
                </c:pt>
                <c:pt idx="14">
                  <c:v>1.4705882352941175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335588432611845"/>
          <c:y val="0.22824043034224678"/>
          <c:w val="0.15260824123441971"/>
          <c:h val="0.57212117103528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3359121193765"/>
          <c:y val="4.377766462157529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2"/>
          <c:order val="2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10"/>
          <c:order val="4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20"/>
            <c:spPr>
              <a:solidFill>
                <a:schemeClr val="tx1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x"/>
            <c:size val="2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331-4B49-AFB1-6927106C9BDA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89457940415028"/>
          <c:y val="0.51898263084761476"/>
          <c:w val="0.22455398462756038"/>
          <c:h val="0.282095761926817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7547578544919926"/>
          <c:w val="0.1860393347692525"/>
          <c:h val="0.498640399574891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3264101026541"/>
          <c:y val="5.7046199582195083E-2"/>
          <c:w val="0.75173351606976324"/>
          <c:h val="0.77600151954689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2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dash"/>
            <c:size val="24"/>
            <c:spPr>
              <a:solidFill>
                <a:srgbClr val="FFC000"/>
              </a:solidFill>
              <a:ln w="38100">
                <a:solidFill>
                  <a:schemeClr val="accent4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7EB-44CF-A3BD-E0E153AD7E6C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8"/>
          <c:order val="7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92075" cap="rnd">
              <a:solidFill>
                <a:srgbClr val="38E1F8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635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accent5"/>
                    </a:solidFill>
                    <a:ln w="38100">
                      <a:noFill/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635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EB-44CF-A3BD-E0E153AD7E6C}"/>
                  </c:ext>
                </c:extLst>
              </c15:ser>
            </c15:filteredScatterSeries>
            <c15:filteredScatte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d</a:t>
                </a:r>
                <a:r>
                  <a:rPr lang="en-US" sz="4400" b="1">
                    <a:solidFill>
                      <a:schemeClr val="tx1"/>
                    </a:solidFill>
                  </a:rPr>
                  <a:t>ays</a:t>
                </a:r>
                <a:r>
                  <a:rPr lang="en-US" sz="4000" b="1">
                    <a:solidFill>
                      <a:schemeClr val="tx1"/>
                    </a:solidFill>
                  </a:rPr>
                  <a:t>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0272689156666918"/>
          <c:y val="0.48985532153692368"/>
          <c:w val="0.39417021483425685"/>
          <c:h val="0.33549550181505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8-4397-838A-DC225EEF3984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338-4397-838A-DC225EEF3984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338-4397-838A-DC225EEF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338-4397-838A-DC225EEF398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38-4397-838A-DC225EEF398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338-4397-838A-DC225EEF3984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38-4397-838A-DC225EEF398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38-4397-838A-DC225EEF398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338-4397-838A-DC225EEF398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338-4397-838A-DC225EEF398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Wild-Type DR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92.307692307692307</c:v>
                      </c:pt>
                      <c:pt idx="5">
                        <c:v>89.743589743589752</c:v>
                      </c:pt>
                      <c:pt idx="6">
                        <c:v>84.615384615384613</c:v>
                      </c:pt>
                      <c:pt idx="7">
                        <c:v>76.923076923076934</c:v>
                      </c:pt>
                      <c:pt idx="8">
                        <c:v>69.230769230769226</c:v>
                      </c:pt>
                      <c:pt idx="9">
                        <c:v>64.102564102564102</c:v>
                      </c:pt>
                      <c:pt idx="10">
                        <c:v>56.410256410256409</c:v>
                      </c:pt>
                      <c:pt idx="11">
                        <c:v>43.589743589743591</c:v>
                      </c:pt>
                      <c:pt idx="12">
                        <c:v>35.897435897435898</c:v>
                      </c:pt>
                      <c:pt idx="13">
                        <c:v>28.205128205128204</c:v>
                      </c:pt>
                      <c:pt idx="14">
                        <c:v>5.1282051282051277</c:v>
                      </c:pt>
                      <c:pt idx="15">
                        <c:v>2.5641025641025639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338-4397-838A-DC225EEF398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338-4397-838A-DC225EEF398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338-4397-838A-DC225EEF398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338-4397-838A-DC225EEF398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338-4397-838A-DC225EEF398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38-4397-838A-DC225EEF398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338-4397-838A-DC225EEF398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338-4397-838A-DC225EEF398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338-4397-838A-DC225EEF398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338-4397-838A-DC225EEF398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132896</xdr:colOff>
      <xdr:row>31</xdr:row>
      <xdr:rowOff>76200</xdr:rowOff>
    </xdr:from>
    <xdr:to>
      <xdr:col>35</xdr:col>
      <xdr:colOff>76200</xdr:colOff>
      <xdr:row>78</xdr:row>
      <xdr:rowOff>18143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241300</xdr:colOff>
      <xdr:row>63</xdr:row>
      <xdr:rowOff>104775</xdr:rowOff>
    </xdr:from>
    <xdr:to>
      <xdr:col>29</xdr:col>
      <xdr:colOff>441325</xdr:colOff>
      <xdr:row>105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101600</xdr:colOff>
      <xdr:row>59</xdr:row>
      <xdr:rowOff>114300</xdr:rowOff>
    </xdr:from>
    <xdr:to>
      <xdr:col>52</xdr:col>
      <xdr:colOff>533400</xdr:colOff>
      <xdr:row>101</xdr:row>
      <xdr:rowOff>22225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361950</xdr:colOff>
      <xdr:row>98</xdr:row>
      <xdr:rowOff>114300</xdr:rowOff>
    </xdr:from>
    <xdr:to>
      <xdr:col>52</xdr:col>
      <xdr:colOff>565150</xdr:colOff>
      <xdr:row>143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15</xdr:col>
      <xdr:colOff>190500</xdr:colOff>
      <xdr:row>120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0</xdr:colOff>
      <xdr:row>91</xdr:row>
      <xdr:rowOff>0</xdr:rowOff>
    </xdr:from>
    <xdr:to>
      <xdr:col>77</xdr:col>
      <xdr:colOff>431800</xdr:colOff>
      <xdr:row>132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45EF31-F8EB-406D-BB82-C81ACAE34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tabSelected="1" zoomScale="40" zoomScaleNormal="40" workbookViewId="0">
      <pane ySplit="1" topLeftCell="A2" activePane="bottomLeft" state="frozen"/>
      <selection pane="bottomLeft" activeCell="S6" sqref="S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7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29" max="29" width="10.109375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84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84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84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5" t="s">
        <v>91</v>
      </c>
      <c r="Z4" s="15"/>
      <c r="AA4" s="15"/>
      <c r="AB4" s="15"/>
      <c r="AC4" s="15"/>
      <c r="AD4" s="15"/>
      <c r="AE4" s="15"/>
      <c r="AF4" s="15"/>
      <c r="AG4" s="15"/>
      <c r="AH4" s="15"/>
    </row>
    <row r="5" spans="1:34" x14ac:dyDescent="0.3">
      <c r="A5" t="s">
        <v>58</v>
      </c>
      <c r="B5">
        <v>10</v>
      </c>
      <c r="C5">
        <f t="shared" si="1"/>
        <v>84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147</v>
      </c>
      <c r="P5" t="s">
        <v>86</v>
      </c>
      <c r="Q5" t="s">
        <v>144</v>
      </c>
      <c r="R5" t="s">
        <v>83</v>
      </c>
      <c r="S5" t="s">
        <v>148</v>
      </c>
      <c r="T5" t="s">
        <v>85</v>
      </c>
      <c r="U5" t="s">
        <v>89</v>
      </c>
      <c r="V5" t="s">
        <v>141</v>
      </c>
      <c r="W5" t="s">
        <v>140</v>
      </c>
      <c r="X5" t="s">
        <v>90</v>
      </c>
      <c r="Y5" t="s">
        <v>142</v>
      </c>
      <c r="Z5" t="s">
        <v>97</v>
      </c>
      <c r="AA5" t="s">
        <v>143</v>
      </c>
      <c r="AB5" t="s">
        <v>83</v>
      </c>
      <c r="AC5" t="s">
        <v>146</v>
      </c>
      <c r="AD5" t="s">
        <v>145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78</v>
      </c>
      <c r="D6">
        <f t="shared" si="0"/>
        <v>6</v>
      </c>
      <c r="E6">
        <v>6</v>
      </c>
      <c r="F6">
        <v>0</v>
      </c>
      <c r="G6">
        <v>0</v>
      </c>
      <c r="H6">
        <f t="shared" si="2"/>
        <v>0.9285714285714286</v>
      </c>
      <c r="I6">
        <f t="shared" si="3"/>
        <v>92.857142857142861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73</v>
      </c>
      <c r="D7">
        <f t="shared" si="0"/>
        <v>11</v>
      </c>
      <c r="E7">
        <v>5</v>
      </c>
      <c r="G7">
        <v>0</v>
      </c>
      <c r="H7">
        <f t="shared" si="2"/>
        <v>0.86904761904761907</v>
      </c>
      <c r="I7">
        <f t="shared" si="3"/>
        <v>86.904761904761912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62</v>
      </c>
      <c r="D8">
        <f t="shared" si="0"/>
        <v>22</v>
      </c>
      <c r="E8">
        <v>11</v>
      </c>
      <c r="G8">
        <v>0</v>
      </c>
      <c r="H8">
        <f t="shared" si="2"/>
        <v>0.73809523809523814</v>
      </c>
      <c r="I8">
        <f t="shared" si="3"/>
        <v>73.80952380952381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49</v>
      </c>
      <c r="D9">
        <f t="shared" ref="D9:D20" si="4">SUM(E9:F9,D8)</f>
        <v>35</v>
      </c>
      <c r="E9">
        <v>13</v>
      </c>
      <c r="G9">
        <v>0</v>
      </c>
      <c r="H9">
        <f t="shared" si="2"/>
        <v>0.58333333333333337</v>
      </c>
      <c r="I9">
        <f t="shared" si="3"/>
        <v>58.333333333333336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39</v>
      </c>
      <c r="D10">
        <f t="shared" si="4"/>
        <v>45</v>
      </c>
      <c r="E10">
        <v>10</v>
      </c>
      <c r="G10">
        <v>0</v>
      </c>
      <c r="H10">
        <f t="shared" si="2"/>
        <v>0.4642857142857143</v>
      </c>
      <c r="I10">
        <f t="shared" si="3"/>
        <v>46.428571428571431</v>
      </c>
      <c r="M10">
        <v>12</v>
      </c>
      <c r="N10">
        <v>12</v>
      </c>
      <c r="O10" s="10">
        <v>92.857142857142861</v>
      </c>
      <c r="P10" s="10">
        <v>100</v>
      </c>
      <c r="Q10" s="10">
        <v>88.888888888888886</v>
      </c>
      <c r="R10" s="10">
        <v>96.511627906976756</v>
      </c>
      <c r="S10" s="10">
        <v>94.656488549618317</v>
      </c>
      <c r="T10" s="10">
        <v>95.50561797752809</v>
      </c>
      <c r="U10" s="10">
        <v>94.545454545454547</v>
      </c>
      <c r="V10" s="10">
        <v>97.794117647058826</v>
      </c>
      <c r="W10" s="10">
        <v>92.631578947368425</v>
      </c>
      <c r="X10" s="10">
        <v>72.727272727272734</v>
      </c>
      <c r="Y10" s="10">
        <v>92.307692307692307</v>
      </c>
      <c r="Z10" s="10">
        <v>93.548387096774192</v>
      </c>
      <c r="AA10" s="10">
        <v>95</v>
      </c>
      <c r="AB10" s="10">
        <v>89.85507246376811</v>
      </c>
      <c r="AC10" s="10">
        <v>95</v>
      </c>
      <c r="AD10" s="10">
        <v>95.495495495495504</v>
      </c>
      <c r="AE10" s="10">
        <v>95.604395604395606</v>
      </c>
      <c r="AF10" s="10">
        <v>94.936708860759495</v>
      </c>
      <c r="AG10" s="10">
        <v>94.117647058823522</v>
      </c>
      <c r="AH10" s="10">
        <v>97.61904761904762</v>
      </c>
    </row>
    <row r="11" spans="1:34" x14ac:dyDescent="0.3">
      <c r="A11" t="s">
        <v>58</v>
      </c>
      <c r="B11">
        <v>24</v>
      </c>
      <c r="C11">
        <f t="shared" si="1"/>
        <v>27</v>
      </c>
      <c r="D11">
        <f t="shared" si="4"/>
        <v>57</v>
      </c>
      <c r="E11">
        <v>12</v>
      </c>
      <c r="G11">
        <v>0</v>
      </c>
      <c r="H11">
        <f t="shared" si="2"/>
        <v>0.32142857142857145</v>
      </c>
      <c r="I11">
        <f t="shared" si="3"/>
        <v>32.142857142857146</v>
      </c>
      <c r="M11">
        <v>14</v>
      </c>
      <c r="N11">
        <v>14</v>
      </c>
      <c r="O11" s="10">
        <v>86.904761904761912</v>
      </c>
      <c r="P11" s="10">
        <v>95.238095238095227</v>
      </c>
      <c r="Q11" s="10">
        <v>77.777777777777786</v>
      </c>
      <c r="R11" s="10">
        <v>90.697674418604649</v>
      </c>
      <c r="S11" s="10">
        <v>88.549618320610691</v>
      </c>
      <c r="T11" s="10">
        <v>92.134831460674164</v>
      </c>
      <c r="U11" s="10">
        <v>85.454545454545453</v>
      </c>
      <c r="V11" s="10">
        <v>94.85294117647058</v>
      </c>
      <c r="W11" s="10">
        <v>85.263157894736835</v>
      </c>
      <c r="X11" s="10">
        <v>72.727272727272734</v>
      </c>
      <c r="Y11" s="10">
        <v>89.743589743589752</v>
      </c>
      <c r="Z11" s="10">
        <v>88.709677419354833</v>
      </c>
      <c r="AA11" s="10">
        <v>86</v>
      </c>
      <c r="AB11" s="10">
        <v>84.05797101449275</v>
      </c>
      <c r="AC11" s="10">
        <v>85</v>
      </c>
      <c r="AD11" s="10">
        <v>90.990990990990994</v>
      </c>
      <c r="AE11" s="10">
        <v>94.505494505494497</v>
      </c>
      <c r="AF11" s="10">
        <v>91.139240506329116</v>
      </c>
      <c r="AG11" s="10">
        <v>88.235294117647058</v>
      </c>
      <c r="AH11" s="10">
        <v>92.857142857142861</v>
      </c>
    </row>
    <row r="12" spans="1:34" x14ac:dyDescent="0.3">
      <c r="A12" t="s">
        <v>58</v>
      </c>
      <c r="B12">
        <v>26</v>
      </c>
      <c r="C12">
        <f t="shared" si="1"/>
        <v>11</v>
      </c>
      <c r="D12">
        <f>SUM(E12:F12,D11)</f>
        <v>73</v>
      </c>
      <c r="E12">
        <v>16</v>
      </c>
      <c r="G12">
        <v>0</v>
      </c>
      <c r="H12">
        <f t="shared" si="2"/>
        <v>0.13095238095238096</v>
      </c>
      <c r="I12">
        <f t="shared" si="3"/>
        <v>13.095238095238097</v>
      </c>
      <c r="M12">
        <v>17</v>
      </c>
      <c r="N12">
        <v>17</v>
      </c>
      <c r="O12" s="10">
        <v>73.80952380952381</v>
      </c>
      <c r="P12" s="10">
        <v>85.714285714285708</v>
      </c>
      <c r="Q12" s="10">
        <v>72.222222222222214</v>
      </c>
      <c r="R12" s="10">
        <v>79.069767441860463</v>
      </c>
      <c r="S12" s="10">
        <v>76.335877862595424</v>
      </c>
      <c r="T12" s="10">
        <v>86.516853932584269</v>
      </c>
      <c r="U12" s="10">
        <v>74.545454545454547</v>
      </c>
      <c r="V12" s="10">
        <v>91.17647058823529</v>
      </c>
      <c r="W12" s="10">
        <v>74.73684210526315</v>
      </c>
      <c r="X12" s="10">
        <v>63.636363636363633</v>
      </c>
      <c r="Y12" s="10">
        <v>84.615384615384613</v>
      </c>
      <c r="Z12" s="10">
        <v>87.096774193548384</v>
      </c>
      <c r="AA12" s="10">
        <v>75</v>
      </c>
      <c r="AB12" s="10">
        <v>73.91304347826086</v>
      </c>
      <c r="AC12" s="10">
        <v>82</v>
      </c>
      <c r="AD12" s="10">
        <v>87.387387387387378</v>
      </c>
      <c r="AE12" s="10">
        <v>92.307692307692307</v>
      </c>
      <c r="AF12" s="10">
        <v>82.278481012658233</v>
      </c>
      <c r="AG12" s="10">
        <v>83.82352941176471</v>
      </c>
      <c r="AH12" s="10">
        <v>73.80952380952381</v>
      </c>
    </row>
    <row r="13" spans="1:34" x14ac:dyDescent="0.3">
      <c r="A13" t="s">
        <v>58</v>
      </c>
      <c r="B13">
        <v>30</v>
      </c>
      <c r="C13">
        <f t="shared" si="1"/>
        <v>1</v>
      </c>
      <c r="D13">
        <f t="shared" si="4"/>
        <v>83</v>
      </c>
      <c r="E13">
        <v>10</v>
      </c>
      <c r="G13">
        <v>0</v>
      </c>
      <c r="H13">
        <f t="shared" si="2"/>
        <v>1.1904761904761904E-2</v>
      </c>
      <c r="I13">
        <f t="shared" si="3"/>
        <v>1.1904761904761905</v>
      </c>
      <c r="M13">
        <v>19</v>
      </c>
      <c r="N13">
        <v>19</v>
      </c>
      <c r="O13" s="10">
        <v>58.333333333333336</v>
      </c>
      <c r="P13" s="10">
        <v>80.952380952380949</v>
      </c>
      <c r="Q13" s="10">
        <v>61.111111111111114</v>
      </c>
      <c r="R13" s="10">
        <v>63.953488372093027</v>
      </c>
      <c r="S13" s="10">
        <v>63.358778625954194</v>
      </c>
      <c r="T13" s="10">
        <v>77.528089887640448</v>
      </c>
      <c r="U13" s="10">
        <v>61.818181818181813</v>
      </c>
      <c r="V13" s="10">
        <v>85.294117647058826</v>
      </c>
      <c r="W13" s="10">
        <v>64.21052631578948</v>
      </c>
      <c r="X13" s="10">
        <v>45.454545454545453</v>
      </c>
      <c r="Y13" s="10">
        <v>76.923076923076934</v>
      </c>
      <c r="Z13" s="10">
        <v>83.870967741935488</v>
      </c>
      <c r="AA13" s="10">
        <v>62</v>
      </c>
      <c r="AB13" s="10">
        <v>60.869565217391312</v>
      </c>
      <c r="AC13" s="10">
        <v>75</v>
      </c>
      <c r="AD13" s="10">
        <v>82.882882882882882</v>
      </c>
      <c r="AE13" s="10">
        <v>90.109890109890117</v>
      </c>
      <c r="AF13" s="10">
        <v>56.962025316455701</v>
      </c>
      <c r="AG13" s="10">
        <v>76.470588235294116</v>
      </c>
      <c r="AH13" s="10">
        <v>61.904761904761905</v>
      </c>
    </row>
    <row r="14" spans="1:34" x14ac:dyDescent="0.3">
      <c r="A14" t="s">
        <v>58</v>
      </c>
      <c r="B14">
        <v>32</v>
      </c>
      <c r="C14">
        <f t="shared" si="1"/>
        <v>0</v>
      </c>
      <c r="D14">
        <f t="shared" si="4"/>
        <v>84</v>
      </c>
      <c r="E14">
        <v>1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10">
        <v>46.428571428571431</v>
      </c>
      <c r="P14" s="10">
        <v>71.428571428571431</v>
      </c>
      <c r="Q14" s="10">
        <v>44.444444444444443</v>
      </c>
      <c r="R14" s="10">
        <v>50</v>
      </c>
      <c r="S14" s="10">
        <v>50.381679389312971</v>
      </c>
      <c r="T14" s="10">
        <v>65.168539325842701</v>
      </c>
      <c r="U14" s="10">
        <v>50.909090909090907</v>
      </c>
      <c r="V14" s="10">
        <v>80.14705882352942</v>
      </c>
      <c r="W14" s="10">
        <v>48.421052631578945</v>
      </c>
      <c r="X14" s="10">
        <v>27.27272727272727</v>
      </c>
      <c r="Y14" s="10">
        <v>69.230769230769226</v>
      </c>
      <c r="Z14" s="10">
        <v>80.645161290322577</v>
      </c>
      <c r="AA14" s="10">
        <v>52</v>
      </c>
      <c r="AB14" s="10">
        <v>57.971014492753625</v>
      </c>
      <c r="AC14" s="10">
        <v>57</v>
      </c>
      <c r="AD14" s="10">
        <v>78.378378378378372</v>
      </c>
      <c r="AE14" s="10">
        <v>86.813186813186817</v>
      </c>
      <c r="AF14" s="10">
        <v>43.037974683544306</v>
      </c>
      <c r="AG14" s="10">
        <v>72.058823529411768</v>
      </c>
      <c r="AH14" s="10">
        <v>42.857142857142854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4"/>
        <v>84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32.142857142857146</v>
      </c>
      <c r="P15" s="10">
        <v>61.904761904761905</v>
      </c>
      <c r="Q15" s="10">
        <v>27.777777777777779</v>
      </c>
      <c r="R15" s="10">
        <v>34.883720930232556</v>
      </c>
      <c r="S15" s="10">
        <v>32.824427480916029</v>
      </c>
      <c r="T15" s="10">
        <v>56.17977528089888</v>
      </c>
      <c r="U15" s="10">
        <v>29.09090909090909</v>
      </c>
      <c r="V15" s="10">
        <v>70.588235294117652</v>
      </c>
      <c r="W15" s="10">
        <v>23.157894736842106</v>
      </c>
      <c r="X15" s="10">
        <v>0</v>
      </c>
      <c r="Y15" s="10">
        <v>64.102564102564102</v>
      </c>
      <c r="Z15" s="10">
        <v>74.193548387096769</v>
      </c>
      <c r="AA15" s="10">
        <v>36</v>
      </c>
      <c r="AB15" s="10">
        <v>55.072463768115945</v>
      </c>
      <c r="AC15" s="10">
        <v>45</v>
      </c>
      <c r="AD15" s="10">
        <v>72.972972972972968</v>
      </c>
      <c r="AE15" s="10">
        <v>82.417582417582409</v>
      </c>
      <c r="AF15" s="10">
        <v>22.784810126582279</v>
      </c>
      <c r="AG15" s="10">
        <v>67.64705882352942</v>
      </c>
      <c r="AH15" s="10">
        <v>7.1428571428571423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84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13.095238095238097</v>
      </c>
      <c r="P16" s="10">
        <v>52.380952380952387</v>
      </c>
      <c r="Q16" s="10">
        <v>11.111111111111111</v>
      </c>
      <c r="R16" s="10">
        <v>17.441860465116278</v>
      </c>
      <c r="S16" s="10">
        <v>15.267175572519085</v>
      </c>
      <c r="T16" s="10">
        <v>41.573033707865171</v>
      </c>
      <c r="U16" s="10">
        <v>9.0909090909090917</v>
      </c>
      <c r="V16" s="10">
        <v>58.82352941176471</v>
      </c>
      <c r="W16" s="12">
        <v>6.3157894736842106</v>
      </c>
      <c r="X16" s="10"/>
      <c r="Y16" s="10">
        <v>56.410256410256409</v>
      </c>
      <c r="Z16" s="10">
        <v>66.129032258064512</v>
      </c>
      <c r="AA16" s="10">
        <v>20</v>
      </c>
      <c r="AB16" s="10">
        <v>39.130434782608695</v>
      </c>
      <c r="AC16" s="10">
        <v>26</v>
      </c>
      <c r="AD16" s="10">
        <v>66.666666666666657</v>
      </c>
      <c r="AE16" s="10">
        <v>78.021978021978029</v>
      </c>
      <c r="AF16" s="10">
        <v>8.8607594936708853</v>
      </c>
      <c r="AG16" s="12">
        <v>52.941176470588239</v>
      </c>
      <c r="AH16" s="10">
        <v>2.3809523809523809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4"/>
        <v>84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1.1904761904761905</v>
      </c>
      <c r="P17" s="10">
        <v>42.857142857142854</v>
      </c>
      <c r="Q17" s="10">
        <v>0</v>
      </c>
      <c r="R17" s="10">
        <v>4.6511627906976747</v>
      </c>
      <c r="S17" s="10">
        <v>4.5801526717557248</v>
      </c>
      <c r="T17" s="10">
        <v>22.471910112359549</v>
      </c>
      <c r="U17" s="10">
        <v>3.6363636363636362</v>
      </c>
      <c r="V17" s="10">
        <v>49.264705882352942</v>
      </c>
      <c r="W17" s="10">
        <v>1.0526315789473684</v>
      </c>
      <c r="X17" s="10"/>
      <c r="Y17" s="10">
        <v>43.589743589743591</v>
      </c>
      <c r="Z17" s="10">
        <v>61.29032258064516</v>
      </c>
      <c r="AA17" s="10">
        <v>5</v>
      </c>
      <c r="AB17" s="10">
        <v>33.333333333333329</v>
      </c>
      <c r="AC17" s="10">
        <v>12</v>
      </c>
      <c r="AD17" s="10">
        <v>54.954954954954957</v>
      </c>
      <c r="AE17" s="10">
        <v>74.72527472527473</v>
      </c>
      <c r="AF17" s="10">
        <v>2.5316455696202533</v>
      </c>
      <c r="AG17" s="10">
        <v>35.294117647058826</v>
      </c>
      <c r="AH17" s="10">
        <v>2.3809523809523809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4"/>
        <v>84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0</v>
      </c>
      <c r="P18" s="10">
        <v>33.333333333333329</v>
      </c>
      <c r="Q18" s="10"/>
      <c r="R18" s="10">
        <v>0</v>
      </c>
      <c r="S18" s="10">
        <v>0</v>
      </c>
      <c r="T18" s="10">
        <v>11.235955056179774</v>
      </c>
      <c r="U18" s="10">
        <v>0</v>
      </c>
      <c r="V18" s="10">
        <v>32.352941176470587</v>
      </c>
      <c r="W18" s="10">
        <v>1.0526315789473684</v>
      </c>
      <c r="X18" s="10"/>
      <c r="Y18" s="10">
        <v>35.897435897435898</v>
      </c>
      <c r="Z18" s="10">
        <v>50</v>
      </c>
      <c r="AA18" s="10">
        <v>1</v>
      </c>
      <c r="AB18" s="10">
        <v>10.144927536231885</v>
      </c>
      <c r="AC18" s="10">
        <v>2.7027027027027026</v>
      </c>
      <c r="AD18" s="10">
        <v>44.144144144144143</v>
      </c>
      <c r="AE18" s="10">
        <v>69.230769230769226</v>
      </c>
      <c r="AF18" s="10">
        <v>0</v>
      </c>
      <c r="AG18" s="10">
        <v>11.76470588235294</v>
      </c>
      <c r="AH18" s="10">
        <v>0</v>
      </c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4"/>
        <v>84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/>
      <c r="P19" s="10">
        <v>9.5238095238095237</v>
      </c>
      <c r="Q19" s="10"/>
      <c r="R19" s="10"/>
      <c r="S19" s="10"/>
      <c r="T19" s="10">
        <v>1.1235955056179776</v>
      </c>
      <c r="U19" s="10"/>
      <c r="V19" s="10">
        <v>11.76470588235294</v>
      </c>
      <c r="W19" s="10">
        <v>0</v>
      </c>
      <c r="X19" s="10"/>
      <c r="Y19" s="10">
        <v>28.205128205128204</v>
      </c>
      <c r="Z19" s="10">
        <v>45.161290322580641</v>
      </c>
      <c r="AA19" s="10">
        <v>0</v>
      </c>
      <c r="AB19" s="10">
        <v>2.8985507246376812</v>
      </c>
      <c r="AC19" s="10">
        <v>0</v>
      </c>
      <c r="AD19" s="10">
        <v>29.72972972972973</v>
      </c>
      <c r="AE19" s="10">
        <v>58.241758241758248</v>
      </c>
      <c r="AF19" s="10"/>
      <c r="AG19" s="10">
        <v>1.4705882352941175</v>
      </c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4"/>
        <v>84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>
        <v>0</v>
      </c>
      <c r="Q20" s="10"/>
      <c r="R20" s="10"/>
      <c r="S20" s="10"/>
      <c r="T20" s="10">
        <v>0</v>
      </c>
      <c r="U20" s="10"/>
      <c r="V20" s="10">
        <v>5.1470588235294112</v>
      </c>
      <c r="W20" s="10"/>
      <c r="X20" s="10"/>
      <c r="Y20" s="10">
        <v>5.1282051282051277</v>
      </c>
      <c r="Z20" s="10">
        <v>19.35483870967742</v>
      </c>
      <c r="AA20" s="10"/>
      <c r="AB20" s="10">
        <v>0</v>
      </c>
      <c r="AC20" s="10"/>
      <c r="AD20" s="10">
        <v>13.513513513513514</v>
      </c>
      <c r="AE20" s="10">
        <v>31.868131868131865</v>
      </c>
      <c r="AF20" s="10"/>
      <c r="AG20" s="10">
        <v>1.4705882352941175</v>
      </c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>
        <v>0</v>
      </c>
      <c r="W21" s="11"/>
      <c r="X21" s="10"/>
      <c r="Y21" s="10">
        <v>2.5641025641025639</v>
      </c>
      <c r="Z21" s="10">
        <v>8.064516129032258</v>
      </c>
      <c r="AA21" s="10"/>
      <c r="AB21" s="10"/>
      <c r="AC21" s="10"/>
      <c r="AD21" s="10">
        <v>3.6036036036036037</v>
      </c>
      <c r="AE21" s="10">
        <v>15.384615384615385</v>
      </c>
      <c r="AF21" s="10"/>
      <c r="AG21" s="11">
        <v>0</v>
      </c>
      <c r="AH21" s="10"/>
    </row>
    <row r="22" spans="1:34" x14ac:dyDescent="0.3">
      <c r="A22" t="s">
        <v>73</v>
      </c>
      <c r="B22">
        <v>0</v>
      </c>
      <c r="C22">
        <v>21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>
        <v>0</v>
      </c>
      <c r="Z22" s="10">
        <v>0</v>
      </c>
      <c r="AA22" s="10"/>
      <c r="AB22" s="10"/>
      <c r="AC22" s="10"/>
      <c r="AD22" s="10">
        <v>0</v>
      </c>
      <c r="AE22">
        <v>4.395604395604396</v>
      </c>
    </row>
    <row r="23" spans="1:34" x14ac:dyDescent="0.3">
      <c r="A23" t="s">
        <v>73</v>
      </c>
      <c r="B23">
        <v>5</v>
      </c>
      <c r="C23">
        <f t="shared" ref="C23:C40" si="6">$C$22-D23</f>
        <v>21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  <c r="AE23">
        <v>1.098901098901099</v>
      </c>
    </row>
    <row r="24" spans="1:34" x14ac:dyDescent="0.3">
      <c r="A24" t="s">
        <v>73</v>
      </c>
      <c r="B24">
        <v>7</v>
      </c>
      <c r="C24">
        <f t="shared" si="6"/>
        <v>21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  <c r="AE24">
        <v>0</v>
      </c>
    </row>
    <row r="25" spans="1:34" x14ac:dyDescent="0.3">
      <c r="A25" t="s">
        <v>73</v>
      </c>
      <c r="B25">
        <v>10</v>
      </c>
      <c r="C25">
        <f t="shared" si="6"/>
        <v>21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6"/>
        <v>21</v>
      </c>
      <c r="D26">
        <f t="shared" si="7"/>
        <v>0</v>
      </c>
      <c r="E26">
        <v>0</v>
      </c>
      <c r="G26">
        <v>0</v>
      </c>
      <c r="H26">
        <f t="shared" si="8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6"/>
        <v>20</v>
      </c>
      <c r="D27">
        <f t="shared" si="7"/>
        <v>1</v>
      </c>
      <c r="E27">
        <v>1</v>
      </c>
      <c r="G27">
        <v>0</v>
      </c>
      <c r="H27">
        <f t="shared" si="8"/>
        <v>0.95238095238095233</v>
      </c>
      <c r="I27">
        <f t="shared" si="3"/>
        <v>95.238095238095227</v>
      </c>
    </row>
    <row r="28" spans="1:34" x14ac:dyDescent="0.3">
      <c r="A28" t="s">
        <v>73</v>
      </c>
      <c r="B28">
        <v>17</v>
      </c>
      <c r="C28">
        <f t="shared" si="6"/>
        <v>18</v>
      </c>
      <c r="D28">
        <f>SUM(E28:F28,D27)</f>
        <v>3</v>
      </c>
      <c r="E28">
        <v>2</v>
      </c>
      <c r="G28">
        <v>0</v>
      </c>
      <c r="H28">
        <f t="shared" si="8"/>
        <v>0.8571428571428571</v>
      </c>
      <c r="I28">
        <f t="shared" si="3"/>
        <v>85.714285714285708</v>
      </c>
    </row>
    <row r="29" spans="1:34" x14ac:dyDescent="0.3">
      <c r="A29" t="s">
        <v>73</v>
      </c>
      <c r="B29">
        <v>19</v>
      </c>
      <c r="C29">
        <f t="shared" si="6"/>
        <v>17</v>
      </c>
      <c r="D29">
        <f t="shared" ref="D29:D35" si="9">SUM(E29:F29,D28)</f>
        <v>4</v>
      </c>
      <c r="E29">
        <v>1</v>
      </c>
      <c r="G29">
        <v>0</v>
      </c>
      <c r="H29">
        <f t="shared" si="8"/>
        <v>0.80952380952380953</v>
      </c>
      <c r="I29">
        <f t="shared" si="3"/>
        <v>80.952380952380949</v>
      </c>
    </row>
    <row r="30" spans="1:34" x14ac:dyDescent="0.3">
      <c r="A30" t="s">
        <v>73</v>
      </c>
      <c r="B30">
        <v>21</v>
      </c>
      <c r="C30">
        <f t="shared" si="6"/>
        <v>15</v>
      </c>
      <c r="D30">
        <f t="shared" si="9"/>
        <v>6</v>
      </c>
      <c r="E30">
        <v>2</v>
      </c>
      <c r="G30">
        <v>0</v>
      </c>
      <c r="H30">
        <f t="shared" si="8"/>
        <v>0.7142857142857143</v>
      </c>
      <c r="I30">
        <f t="shared" si="3"/>
        <v>71.428571428571431</v>
      </c>
    </row>
    <row r="31" spans="1:34" x14ac:dyDescent="0.3">
      <c r="A31" t="s">
        <v>73</v>
      </c>
      <c r="B31">
        <v>24</v>
      </c>
      <c r="C31">
        <f t="shared" si="6"/>
        <v>13</v>
      </c>
      <c r="D31">
        <f t="shared" si="9"/>
        <v>8</v>
      </c>
      <c r="E31">
        <v>2</v>
      </c>
      <c r="G31">
        <v>0</v>
      </c>
      <c r="H31">
        <f t="shared" si="8"/>
        <v>0.61904761904761907</v>
      </c>
      <c r="I31">
        <f t="shared" si="3"/>
        <v>61.904761904761905</v>
      </c>
    </row>
    <row r="32" spans="1:34" x14ac:dyDescent="0.3">
      <c r="A32" t="s">
        <v>73</v>
      </c>
      <c r="B32">
        <v>26</v>
      </c>
      <c r="C32">
        <f t="shared" si="6"/>
        <v>11</v>
      </c>
      <c r="D32">
        <f t="shared" si="9"/>
        <v>10</v>
      </c>
      <c r="E32">
        <v>2</v>
      </c>
      <c r="G32">
        <v>0</v>
      </c>
      <c r="H32">
        <f t="shared" si="8"/>
        <v>0.52380952380952384</v>
      </c>
      <c r="I32">
        <f t="shared" si="3"/>
        <v>52.380952380952387</v>
      </c>
    </row>
    <row r="33" spans="1:9" x14ac:dyDescent="0.3">
      <c r="A33" t="s">
        <v>73</v>
      </c>
      <c r="B33">
        <v>28</v>
      </c>
      <c r="C33">
        <f t="shared" si="6"/>
        <v>9</v>
      </c>
      <c r="D33">
        <f t="shared" si="9"/>
        <v>12</v>
      </c>
      <c r="E33">
        <v>2</v>
      </c>
      <c r="G33">
        <v>0</v>
      </c>
      <c r="H33">
        <f t="shared" si="8"/>
        <v>0.42857142857142855</v>
      </c>
      <c r="I33">
        <f t="shared" si="3"/>
        <v>42.857142857142854</v>
      </c>
    </row>
    <row r="34" spans="1:9" x14ac:dyDescent="0.3">
      <c r="A34" t="s">
        <v>73</v>
      </c>
      <c r="B34">
        <v>32</v>
      </c>
      <c r="C34">
        <f t="shared" si="6"/>
        <v>7</v>
      </c>
      <c r="D34">
        <f t="shared" si="9"/>
        <v>14</v>
      </c>
      <c r="E34">
        <v>2</v>
      </c>
      <c r="G34">
        <v>0</v>
      </c>
      <c r="H34">
        <f t="shared" si="8"/>
        <v>0.33333333333333331</v>
      </c>
      <c r="I34">
        <f t="shared" si="3"/>
        <v>33.333333333333329</v>
      </c>
    </row>
    <row r="35" spans="1:9" x14ac:dyDescent="0.3">
      <c r="A35" t="s">
        <v>73</v>
      </c>
      <c r="B35">
        <v>34</v>
      </c>
      <c r="C35">
        <f t="shared" si="6"/>
        <v>2</v>
      </c>
      <c r="D35">
        <f t="shared" si="9"/>
        <v>19</v>
      </c>
      <c r="E35">
        <v>5</v>
      </c>
      <c r="G35">
        <v>0</v>
      </c>
      <c r="H35">
        <f t="shared" ref="H35:H39" si="10">C35/$C$22</f>
        <v>9.5238095238095233E-2</v>
      </c>
      <c r="I35">
        <f t="shared" si="3"/>
        <v>9.5238095238095237</v>
      </c>
    </row>
    <row r="36" spans="1:9" x14ac:dyDescent="0.3">
      <c r="A36" t="s">
        <v>73</v>
      </c>
      <c r="B36">
        <v>37</v>
      </c>
      <c r="C36">
        <f t="shared" si="6"/>
        <v>0</v>
      </c>
      <c r="D36">
        <f>SUM(E36:F36,D35)</f>
        <v>21</v>
      </c>
      <c r="E36">
        <v>2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73</v>
      </c>
      <c r="B37">
        <v>39</v>
      </c>
      <c r="C37">
        <f t="shared" si="6"/>
        <v>0</v>
      </c>
      <c r="D37">
        <f t="shared" ref="D37:D39" si="11">SUM(E37:F37,D36)</f>
        <v>21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73</v>
      </c>
      <c r="B38">
        <v>41</v>
      </c>
      <c r="C38">
        <f t="shared" si="6"/>
        <v>0</v>
      </c>
      <c r="D38">
        <f t="shared" si="11"/>
        <v>21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6"/>
        <v>0</v>
      </c>
      <c r="D39">
        <f t="shared" si="11"/>
        <v>21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6"/>
        <v>0</v>
      </c>
      <c r="D40">
        <f t="shared" ref="D40" si="12">SUM(E40:F40,D39)</f>
        <v>21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74</v>
      </c>
      <c r="B42">
        <v>0</v>
      </c>
      <c r="C42">
        <f>18</f>
        <v>18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18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74</v>
      </c>
      <c r="B44">
        <v>7</v>
      </c>
      <c r="C44">
        <f t="shared" ref="C44:C57" si="18">$C$42-D44</f>
        <v>18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74</v>
      </c>
      <c r="B45">
        <v>10</v>
      </c>
      <c r="C45">
        <f t="shared" si="18"/>
        <v>18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74</v>
      </c>
      <c r="B46">
        <v>12</v>
      </c>
      <c r="C46">
        <f t="shared" si="18"/>
        <v>16</v>
      </c>
      <c r="D46">
        <f t="shared" si="19"/>
        <v>2</v>
      </c>
      <c r="E46">
        <v>2</v>
      </c>
      <c r="G46">
        <v>0</v>
      </c>
      <c r="H46">
        <f t="shared" si="16"/>
        <v>0.88888888888888884</v>
      </c>
      <c r="I46">
        <f t="shared" si="17"/>
        <v>88.888888888888886</v>
      </c>
    </row>
    <row r="47" spans="1:9" x14ac:dyDescent="0.3">
      <c r="A47" t="s">
        <v>74</v>
      </c>
      <c r="B47">
        <v>14</v>
      </c>
      <c r="C47">
        <f t="shared" si="18"/>
        <v>14</v>
      </c>
      <c r="D47">
        <f t="shared" si="19"/>
        <v>4</v>
      </c>
      <c r="E47">
        <v>2</v>
      </c>
      <c r="G47">
        <v>0</v>
      </c>
      <c r="H47">
        <f t="shared" si="16"/>
        <v>0.77777777777777779</v>
      </c>
      <c r="I47">
        <f t="shared" si="17"/>
        <v>77.777777777777786</v>
      </c>
    </row>
    <row r="48" spans="1:9" x14ac:dyDescent="0.3">
      <c r="A48" t="s">
        <v>74</v>
      </c>
      <c r="B48">
        <v>17</v>
      </c>
      <c r="C48">
        <f t="shared" si="18"/>
        <v>13</v>
      </c>
      <c r="D48">
        <f>SUM(E48:F48,D47)</f>
        <v>5</v>
      </c>
      <c r="E48">
        <v>1</v>
      </c>
      <c r="G48">
        <v>0</v>
      </c>
      <c r="H48">
        <f t="shared" si="16"/>
        <v>0.72222222222222221</v>
      </c>
      <c r="I48">
        <f t="shared" si="17"/>
        <v>72.222222222222214</v>
      </c>
    </row>
    <row r="49" spans="1:9" x14ac:dyDescent="0.3">
      <c r="A49" t="s">
        <v>74</v>
      </c>
      <c r="B49">
        <v>19</v>
      </c>
      <c r="C49">
        <f t="shared" si="18"/>
        <v>11</v>
      </c>
      <c r="D49">
        <f t="shared" ref="D49:D55" si="20">SUM(E49:F49,D48)</f>
        <v>7</v>
      </c>
      <c r="E49">
        <v>2</v>
      </c>
      <c r="G49">
        <v>0</v>
      </c>
      <c r="H49">
        <f t="shared" si="16"/>
        <v>0.61111111111111116</v>
      </c>
      <c r="I49">
        <f t="shared" si="17"/>
        <v>61.111111111111114</v>
      </c>
    </row>
    <row r="50" spans="1:9" x14ac:dyDescent="0.3">
      <c r="A50" t="s">
        <v>74</v>
      </c>
      <c r="B50">
        <v>21</v>
      </c>
      <c r="C50">
        <f t="shared" si="18"/>
        <v>8</v>
      </c>
      <c r="D50">
        <f t="shared" si="20"/>
        <v>10</v>
      </c>
      <c r="E50">
        <v>3</v>
      </c>
      <c r="G50">
        <v>0</v>
      </c>
      <c r="H50">
        <f t="shared" si="16"/>
        <v>0.44444444444444442</v>
      </c>
      <c r="I50">
        <f t="shared" si="17"/>
        <v>44.444444444444443</v>
      </c>
    </row>
    <row r="51" spans="1:9" x14ac:dyDescent="0.3">
      <c r="A51" t="s">
        <v>74</v>
      </c>
      <c r="B51">
        <v>24</v>
      </c>
      <c r="C51">
        <f t="shared" si="18"/>
        <v>5</v>
      </c>
      <c r="D51">
        <f t="shared" si="20"/>
        <v>13</v>
      </c>
      <c r="E51">
        <v>3</v>
      </c>
      <c r="G51">
        <v>0</v>
      </c>
      <c r="H51">
        <f t="shared" si="16"/>
        <v>0.27777777777777779</v>
      </c>
      <c r="I51">
        <f t="shared" si="17"/>
        <v>27.777777777777779</v>
      </c>
    </row>
    <row r="52" spans="1:9" x14ac:dyDescent="0.3">
      <c r="A52" t="s">
        <v>74</v>
      </c>
      <c r="B52">
        <v>26</v>
      </c>
      <c r="C52">
        <f t="shared" si="18"/>
        <v>2</v>
      </c>
      <c r="D52">
        <f t="shared" si="20"/>
        <v>16</v>
      </c>
      <c r="E52">
        <v>3</v>
      </c>
      <c r="G52">
        <v>0</v>
      </c>
      <c r="H52">
        <f t="shared" si="16"/>
        <v>0.1111111111111111</v>
      </c>
      <c r="I52">
        <f t="shared" si="17"/>
        <v>11.111111111111111</v>
      </c>
    </row>
    <row r="53" spans="1:9" x14ac:dyDescent="0.3">
      <c r="A53" t="s">
        <v>74</v>
      </c>
      <c r="B53">
        <v>28</v>
      </c>
      <c r="C53">
        <f t="shared" si="18"/>
        <v>0</v>
      </c>
      <c r="D53">
        <f t="shared" si="20"/>
        <v>18</v>
      </c>
      <c r="E53">
        <v>2</v>
      </c>
      <c r="G53">
        <v>0</v>
      </c>
      <c r="H53">
        <f t="shared" si="16"/>
        <v>0</v>
      </c>
      <c r="I53">
        <f t="shared" si="17"/>
        <v>0</v>
      </c>
    </row>
    <row r="54" spans="1:9" x14ac:dyDescent="0.3">
      <c r="A54" t="s">
        <v>74</v>
      </c>
      <c r="B54">
        <v>32</v>
      </c>
      <c r="C54">
        <f t="shared" si="18"/>
        <v>0</v>
      </c>
      <c r="D54">
        <f t="shared" si="20"/>
        <v>18</v>
      </c>
      <c r="G54">
        <v>0</v>
      </c>
      <c r="H54">
        <f t="shared" si="16"/>
        <v>0</v>
      </c>
      <c r="I54">
        <f t="shared" si="17"/>
        <v>0</v>
      </c>
    </row>
    <row r="55" spans="1:9" x14ac:dyDescent="0.3">
      <c r="A55" t="s">
        <v>74</v>
      </c>
      <c r="B55">
        <v>34</v>
      </c>
      <c r="C55">
        <f t="shared" si="18"/>
        <v>0</v>
      </c>
      <c r="D55">
        <f t="shared" si="20"/>
        <v>18</v>
      </c>
      <c r="F55">
        <v>0</v>
      </c>
      <c r="G55">
        <v>0</v>
      </c>
      <c r="H55">
        <f>C55/$C$42</f>
        <v>0</v>
      </c>
      <c r="I55">
        <f t="shared" si="17"/>
        <v>0</v>
      </c>
    </row>
    <row r="56" spans="1:9" x14ac:dyDescent="0.3">
      <c r="A56" t="s">
        <v>74</v>
      </c>
      <c r="B56">
        <v>37</v>
      </c>
      <c r="C56">
        <f t="shared" si="18"/>
        <v>0</v>
      </c>
      <c r="D56">
        <f>SUM(E56:F56,D55)</f>
        <v>18</v>
      </c>
      <c r="F56">
        <v>0</v>
      </c>
      <c r="G56">
        <v>0</v>
      </c>
      <c r="H56">
        <f t="shared" ref="H56:H60" si="21">C56/$C$42</f>
        <v>0</v>
      </c>
      <c r="I56">
        <f t="shared" si="17"/>
        <v>0</v>
      </c>
    </row>
    <row r="57" spans="1:9" x14ac:dyDescent="0.3">
      <c r="A57" t="s">
        <v>74</v>
      </c>
      <c r="B57">
        <v>39</v>
      </c>
      <c r="C57">
        <f t="shared" si="18"/>
        <v>0</v>
      </c>
      <c r="D57">
        <f t="shared" ref="D57" si="22">SUM(E57:F57,D56)</f>
        <v>18</v>
      </c>
      <c r="F57">
        <v>0</v>
      </c>
      <c r="G57">
        <v>0</v>
      </c>
      <c r="H57">
        <f t="shared" si="21"/>
        <v>0</v>
      </c>
      <c r="I57">
        <f t="shared" si="17"/>
        <v>0</v>
      </c>
    </row>
    <row r="58" spans="1:9" x14ac:dyDescent="0.3">
      <c r="A58" t="s">
        <v>74</v>
      </c>
      <c r="B58">
        <v>41</v>
      </c>
      <c r="C58">
        <f t="shared" ref="C58:C60" si="23">$C$42-D58</f>
        <v>0</v>
      </c>
      <c r="D58">
        <f t="shared" ref="D58:D60" si="24">SUM(E58:F58,D57)</f>
        <v>18</v>
      </c>
      <c r="F58">
        <v>0</v>
      </c>
      <c r="G58">
        <v>0</v>
      </c>
      <c r="H58">
        <f t="shared" si="21"/>
        <v>0</v>
      </c>
      <c r="I58">
        <f t="shared" ref="I58:I60" si="25">H58*100</f>
        <v>0</v>
      </c>
    </row>
    <row r="59" spans="1:9" x14ac:dyDescent="0.3">
      <c r="A59" t="s">
        <v>74</v>
      </c>
      <c r="B59">
        <v>44</v>
      </c>
      <c r="C59">
        <f t="shared" si="23"/>
        <v>0</v>
      </c>
      <c r="D59">
        <f t="shared" si="24"/>
        <v>18</v>
      </c>
      <c r="F59">
        <v>0</v>
      </c>
      <c r="G59">
        <v>0</v>
      </c>
      <c r="H59">
        <f t="shared" si="21"/>
        <v>0</v>
      </c>
      <c r="I59">
        <f t="shared" si="25"/>
        <v>0</v>
      </c>
    </row>
    <row r="60" spans="1:9" x14ac:dyDescent="0.3">
      <c r="A60" t="s">
        <v>74</v>
      </c>
      <c r="B60">
        <v>46</v>
      </c>
      <c r="C60">
        <f t="shared" si="23"/>
        <v>0</v>
      </c>
      <c r="D60">
        <f t="shared" si="24"/>
        <v>18</v>
      </c>
      <c r="F60">
        <v>0</v>
      </c>
      <c r="G60">
        <v>0</v>
      </c>
      <c r="H60">
        <f t="shared" si="21"/>
        <v>0</v>
      </c>
      <c r="I60">
        <f t="shared" si="25"/>
        <v>0</v>
      </c>
    </row>
    <row r="62" spans="1:9" x14ac:dyDescent="0.3">
      <c r="A62" t="s">
        <v>75</v>
      </c>
      <c r="B62">
        <v>0</v>
      </c>
      <c r="C62">
        <v>86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78" si="28">$C$62-D63</f>
        <v>86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75</v>
      </c>
      <c r="B64">
        <v>7</v>
      </c>
      <c r="C64">
        <f t="shared" si="28"/>
        <v>86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75</v>
      </c>
      <c r="B65">
        <v>10</v>
      </c>
      <c r="C65">
        <f t="shared" si="28"/>
        <v>86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75</v>
      </c>
      <c r="B66">
        <v>12</v>
      </c>
      <c r="C66">
        <f t="shared" si="28"/>
        <v>83</v>
      </c>
      <c r="D66">
        <f t="shared" si="29"/>
        <v>3</v>
      </c>
      <c r="E66">
        <v>3</v>
      </c>
      <c r="F66">
        <v>0</v>
      </c>
      <c r="G66">
        <v>0</v>
      </c>
      <c r="H66">
        <f t="shared" si="27"/>
        <v>0.96511627906976749</v>
      </c>
      <c r="I66">
        <f t="shared" si="17"/>
        <v>96.511627906976756</v>
      </c>
    </row>
    <row r="67" spans="1:9" x14ac:dyDescent="0.3">
      <c r="A67" t="s">
        <v>75</v>
      </c>
      <c r="B67">
        <v>14</v>
      </c>
      <c r="C67">
        <f t="shared" si="28"/>
        <v>78</v>
      </c>
      <c r="D67">
        <f t="shared" si="29"/>
        <v>8</v>
      </c>
      <c r="E67">
        <v>5</v>
      </c>
      <c r="F67">
        <v>0</v>
      </c>
      <c r="G67">
        <v>0</v>
      </c>
      <c r="H67">
        <f t="shared" si="27"/>
        <v>0.90697674418604646</v>
      </c>
      <c r="I67">
        <f t="shared" si="17"/>
        <v>90.697674418604649</v>
      </c>
    </row>
    <row r="68" spans="1:9" x14ac:dyDescent="0.3">
      <c r="A68" t="s">
        <v>75</v>
      </c>
      <c r="B68">
        <v>17</v>
      </c>
      <c r="C68">
        <f t="shared" si="28"/>
        <v>68</v>
      </c>
      <c r="D68">
        <f>SUM(E68:F68,D67)</f>
        <v>18</v>
      </c>
      <c r="E68">
        <v>10</v>
      </c>
      <c r="F68">
        <v>0</v>
      </c>
      <c r="G68">
        <v>0</v>
      </c>
      <c r="H68">
        <f t="shared" si="27"/>
        <v>0.79069767441860461</v>
      </c>
      <c r="I68">
        <f t="shared" si="17"/>
        <v>79.069767441860463</v>
      </c>
    </row>
    <row r="69" spans="1:9" x14ac:dyDescent="0.3">
      <c r="A69" t="s">
        <v>75</v>
      </c>
      <c r="B69">
        <v>19</v>
      </c>
      <c r="C69">
        <f t="shared" si="28"/>
        <v>55</v>
      </c>
      <c r="D69">
        <f t="shared" ref="D69:D75" si="30">SUM(E69:F69,D68)</f>
        <v>31</v>
      </c>
      <c r="E69">
        <v>13</v>
      </c>
      <c r="F69">
        <v>0</v>
      </c>
      <c r="G69">
        <v>0</v>
      </c>
      <c r="H69">
        <f t="shared" si="27"/>
        <v>0.63953488372093026</v>
      </c>
      <c r="I69">
        <f t="shared" si="17"/>
        <v>63.953488372093027</v>
      </c>
    </row>
    <row r="70" spans="1:9" x14ac:dyDescent="0.3">
      <c r="A70" t="s">
        <v>75</v>
      </c>
      <c r="B70">
        <v>21</v>
      </c>
      <c r="C70">
        <f t="shared" si="28"/>
        <v>43</v>
      </c>
      <c r="D70">
        <f t="shared" si="30"/>
        <v>43</v>
      </c>
      <c r="E70">
        <v>12</v>
      </c>
      <c r="F70">
        <v>0</v>
      </c>
      <c r="G70">
        <v>0</v>
      </c>
      <c r="H70">
        <f t="shared" si="27"/>
        <v>0.5</v>
      </c>
      <c r="I70">
        <f t="shared" si="17"/>
        <v>50</v>
      </c>
    </row>
    <row r="71" spans="1:9" x14ac:dyDescent="0.3">
      <c r="A71" t="s">
        <v>75</v>
      </c>
      <c r="B71">
        <v>24</v>
      </c>
      <c r="C71">
        <f t="shared" si="28"/>
        <v>30</v>
      </c>
      <c r="D71">
        <f t="shared" si="30"/>
        <v>56</v>
      </c>
      <c r="E71">
        <v>13</v>
      </c>
      <c r="F71">
        <v>0</v>
      </c>
      <c r="G71">
        <v>0</v>
      </c>
      <c r="H71">
        <f t="shared" si="27"/>
        <v>0.34883720930232559</v>
      </c>
      <c r="I71">
        <f t="shared" si="17"/>
        <v>34.883720930232556</v>
      </c>
    </row>
    <row r="72" spans="1:9" x14ac:dyDescent="0.3">
      <c r="A72" t="s">
        <v>75</v>
      </c>
      <c r="B72">
        <v>26</v>
      </c>
      <c r="C72">
        <f t="shared" si="28"/>
        <v>15</v>
      </c>
      <c r="D72">
        <f t="shared" si="30"/>
        <v>71</v>
      </c>
      <c r="E72">
        <v>15</v>
      </c>
      <c r="F72">
        <v>0</v>
      </c>
      <c r="G72">
        <v>0</v>
      </c>
      <c r="H72">
        <f t="shared" si="27"/>
        <v>0.1744186046511628</v>
      </c>
      <c r="I72">
        <f t="shared" si="17"/>
        <v>17.441860465116278</v>
      </c>
    </row>
    <row r="73" spans="1:9" x14ac:dyDescent="0.3">
      <c r="A73" t="s">
        <v>75</v>
      </c>
      <c r="B73">
        <v>28</v>
      </c>
      <c r="C73">
        <f t="shared" si="28"/>
        <v>4</v>
      </c>
      <c r="D73">
        <f t="shared" si="30"/>
        <v>82</v>
      </c>
      <c r="E73">
        <v>11</v>
      </c>
      <c r="F73">
        <v>0</v>
      </c>
      <c r="G73">
        <v>0</v>
      </c>
      <c r="H73">
        <f t="shared" si="27"/>
        <v>4.6511627906976744E-2</v>
      </c>
      <c r="I73">
        <f t="shared" si="17"/>
        <v>4.6511627906976747</v>
      </c>
    </row>
    <row r="74" spans="1:9" x14ac:dyDescent="0.3">
      <c r="A74" t="s">
        <v>75</v>
      </c>
      <c r="B74">
        <v>32</v>
      </c>
      <c r="C74">
        <f t="shared" si="28"/>
        <v>0</v>
      </c>
      <c r="D74">
        <f t="shared" si="30"/>
        <v>86</v>
      </c>
      <c r="E74">
        <v>4</v>
      </c>
      <c r="F74">
        <v>0</v>
      </c>
      <c r="G74">
        <v>0</v>
      </c>
      <c r="H74">
        <f t="shared" si="27"/>
        <v>0</v>
      </c>
      <c r="I74">
        <f t="shared" si="17"/>
        <v>0</v>
      </c>
    </row>
    <row r="75" spans="1:9" x14ac:dyDescent="0.3">
      <c r="A75" t="s">
        <v>75</v>
      </c>
      <c r="B75">
        <v>34</v>
      </c>
      <c r="C75">
        <f t="shared" si="28"/>
        <v>0</v>
      </c>
      <c r="D75">
        <f t="shared" si="30"/>
        <v>86</v>
      </c>
      <c r="F75">
        <v>0</v>
      </c>
      <c r="G75">
        <v>0</v>
      </c>
      <c r="H75">
        <f t="shared" si="27"/>
        <v>0</v>
      </c>
      <c r="I75">
        <f t="shared" si="17"/>
        <v>0</v>
      </c>
    </row>
    <row r="76" spans="1:9" x14ac:dyDescent="0.3">
      <c r="A76" t="s">
        <v>75</v>
      </c>
      <c r="B76">
        <v>37</v>
      </c>
      <c r="C76">
        <f t="shared" si="28"/>
        <v>0</v>
      </c>
      <c r="D76">
        <f>SUM(E76:F76,D75)</f>
        <v>86</v>
      </c>
      <c r="F76">
        <v>0</v>
      </c>
      <c r="G76">
        <v>0</v>
      </c>
      <c r="H76">
        <f t="shared" si="27"/>
        <v>0</v>
      </c>
      <c r="I76">
        <f t="shared" si="17"/>
        <v>0</v>
      </c>
    </row>
    <row r="77" spans="1:9" x14ac:dyDescent="0.3">
      <c r="A77" t="s">
        <v>75</v>
      </c>
      <c r="B77">
        <v>39</v>
      </c>
      <c r="C77">
        <f t="shared" si="28"/>
        <v>0</v>
      </c>
      <c r="D77">
        <f t="shared" ref="D77:D78" si="31">SUM(E77:F77,D76)</f>
        <v>86</v>
      </c>
      <c r="F77">
        <v>0</v>
      </c>
      <c r="G77">
        <v>0</v>
      </c>
      <c r="H77">
        <f t="shared" si="27"/>
        <v>0</v>
      </c>
      <c r="I77">
        <f t="shared" si="17"/>
        <v>0</v>
      </c>
    </row>
    <row r="78" spans="1:9" x14ac:dyDescent="0.3">
      <c r="A78" t="s">
        <v>75</v>
      </c>
      <c r="B78">
        <v>41</v>
      </c>
      <c r="C78">
        <f t="shared" si="28"/>
        <v>0</v>
      </c>
      <c r="D78">
        <f t="shared" si="31"/>
        <v>86</v>
      </c>
      <c r="F78">
        <v>0</v>
      </c>
      <c r="G78">
        <v>0</v>
      </c>
      <c r="H78">
        <f t="shared" si="27"/>
        <v>0</v>
      </c>
      <c r="I78">
        <f t="shared" si="17"/>
        <v>0</v>
      </c>
    </row>
    <row r="79" spans="1:9" x14ac:dyDescent="0.3">
      <c r="A79" t="s">
        <v>75</v>
      </c>
      <c r="B79">
        <v>44</v>
      </c>
      <c r="C79">
        <f t="shared" ref="C79:C80" si="32">$C$62-D79</f>
        <v>0</v>
      </c>
      <c r="D79">
        <f t="shared" ref="D79:D80" si="33">SUM(E79:F79,D78)</f>
        <v>86</v>
      </c>
      <c r="F79">
        <v>0</v>
      </c>
      <c r="G79">
        <v>0</v>
      </c>
      <c r="H79">
        <f t="shared" ref="H79:H80" si="34">C79/$C$62</f>
        <v>0</v>
      </c>
      <c r="I79">
        <f t="shared" ref="I79:I80" si="35">H79*100</f>
        <v>0</v>
      </c>
    </row>
    <row r="80" spans="1:9" x14ac:dyDescent="0.3">
      <c r="A80" t="s">
        <v>75</v>
      </c>
      <c r="B80">
        <v>46</v>
      </c>
      <c r="C80">
        <f t="shared" si="32"/>
        <v>0</v>
      </c>
      <c r="D80">
        <f t="shared" si="33"/>
        <v>86</v>
      </c>
      <c r="F80">
        <v>0</v>
      </c>
      <c r="G80">
        <v>0</v>
      </c>
      <c r="H80">
        <f t="shared" si="34"/>
        <v>0</v>
      </c>
      <c r="I80">
        <f t="shared" si="35"/>
        <v>0</v>
      </c>
    </row>
    <row r="82" spans="1:9" x14ac:dyDescent="0.3">
      <c r="A82" t="s">
        <v>76</v>
      </c>
      <c r="B82">
        <v>0</v>
      </c>
      <c r="C82">
        <v>131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131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76</v>
      </c>
      <c r="B84">
        <v>7</v>
      </c>
      <c r="C84">
        <f t="shared" ref="C84:C100" si="38">$C$82-D84</f>
        <v>131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76</v>
      </c>
      <c r="B85">
        <v>10</v>
      </c>
      <c r="C85">
        <f t="shared" si="38"/>
        <v>131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76</v>
      </c>
      <c r="B86">
        <v>12</v>
      </c>
      <c r="C86">
        <f t="shared" si="38"/>
        <v>124</v>
      </c>
      <c r="D86">
        <f t="shared" si="39"/>
        <v>7</v>
      </c>
      <c r="E86">
        <v>7</v>
      </c>
      <c r="F86">
        <v>0</v>
      </c>
      <c r="G86">
        <v>0</v>
      </c>
      <c r="H86">
        <f t="shared" si="37"/>
        <v>0.94656488549618323</v>
      </c>
      <c r="I86">
        <f t="shared" si="17"/>
        <v>94.656488549618317</v>
      </c>
    </row>
    <row r="87" spans="1:9" x14ac:dyDescent="0.3">
      <c r="A87" t="s">
        <v>76</v>
      </c>
      <c r="B87">
        <v>14</v>
      </c>
      <c r="C87">
        <f t="shared" si="38"/>
        <v>116</v>
      </c>
      <c r="D87">
        <f t="shared" si="39"/>
        <v>15</v>
      </c>
      <c r="E87">
        <v>8</v>
      </c>
      <c r="F87">
        <v>0</v>
      </c>
      <c r="G87">
        <v>0</v>
      </c>
      <c r="H87">
        <f t="shared" si="37"/>
        <v>0.8854961832061069</v>
      </c>
      <c r="I87">
        <f t="shared" si="17"/>
        <v>88.549618320610691</v>
      </c>
    </row>
    <row r="88" spans="1:9" x14ac:dyDescent="0.3">
      <c r="A88" t="s">
        <v>76</v>
      </c>
      <c r="B88">
        <v>17</v>
      </c>
      <c r="C88">
        <f t="shared" si="38"/>
        <v>100</v>
      </c>
      <c r="D88">
        <f t="shared" si="39"/>
        <v>31</v>
      </c>
      <c r="E88">
        <v>16</v>
      </c>
      <c r="F88">
        <v>0</v>
      </c>
      <c r="G88">
        <v>0</v>
      </c>
      <c r="H88">
        <f t="shared" si="37"/>
        <v>0.76335877862595425</v>
      </c>
      <c r="I88">
        <f t="shared" si="17"/>
        <v>76.335877862595424</v>
      </c>
    </row>
    <row r="89" spans="1:9" x14ac:dyDescent="0.3">
      <c r="A89" t="s">
        <v>76</v>
      </c>
      <c r="B89">
        <v>19</v>
      </c>
      <c r="C89">
        <f t="shared" si="38"/>
        <v>83</v>
      </c>
      <c r="D89">
        <f t="shared" ref="D89:D95" si="40">SUM(E89:F89,D88)</f>
        <v>48</v>
      </c>
      <c r="E89">
        <v>17</v>
      </c>
      <c r="G89">
        <v>0</v>
      </c>
      <c r="H89">
        <f t="shared" si="37"/>
        <v>0.63358778625954193</v>
      </c>
      <c r="I89">
        <f t="shared" si="17"/>
        <v>63.358778625954194</v>
      </c>
    </row>
    <row r="90" spans="1:9" x14ac:dyDescent="0.3">
      <c r="A90" t="s">
        <v>76</v>
      </c>
      <c r="B90">
        <v>21</v>
      </c>
      <c r="C90">
        <f t="shared" si="38"/>
        <v>66</v>
      </c>
      <c r="D90">
        <f t="shared" si="40"/>
        <v>65</v>
      </c>
      <c r="E90">
        <v>17</v>
      </c>
      <c r="F90">
        <v>0</v>
      </c>
      <c r="G90">
        <v>0</v>
      </c>
      <c r="H90">
        <f t="shared" si="37"/>
        <v>0.50381679389312972</v>
      </c>
      <c r="I90">
        <f t="shared" si="17"/>
        <v>50.381679389312971</v>
      </c>
    </row>
    <row r="91" spans="1:9" x14ac:dyDescent="0.3">
      <c r="A91" t="s">
        <v>76</v>
      </c>
      <c r="B91">
        <v>24</v>
      </c>
      <c r="C91">
        <f t="shared" si="38"/>
        <v>43</v>
      </c>
      <c r="D91">
        <f t="shared" si="40"/>
        <v>88</v>
      </c>
      <c r="E91">
        <v>23</v>
      </c>
      <c r="F91">
        <v>0</v>
      </c>
      <c r="G91">
        <v>0</v>
      </c>
      <c r="H91">
        <f t="shared" si="37"/>
        <v>0.3282442748091603</v>
      </c>
      <c r="I91">
        <f t="shared" si="17"/>
        <v>32.824427480916029</v>
      </c>
    </row>
    <row r="92" spans="1:9" x14ac:dyDescent="0.3">
      <c r="A92" t="s">
        <v>76</v>
      </c>
      <c r="B92">
        <v>26</v>
      </c>
      <c r="C92">
        <f t="shared" si="38"/>
        <v>20</v>
      </c>
      <c r="D92">
        <f t="shared" si="40"/>
        <v>111</v>
      </c>
      <c r="E92">
        <v>23</v>
      </c>
      <c r="F92">
        <v>0</v>
      </c>
      <c r="G92">
        <v>0</v>
      </c>
      <c r="H92">
        <f t="shared" si="37"/>
        <v>0.15267175572519084</v>
      </c>
      <c r="I92">
        <f t="shared" si="17"/>
        <v>15.267175572519085</v>
      </c>
    </row>
    <row r="93" spans="1:9" x14ac:dyDescent="0.3">
      <c r="A93" t="s">
        <v>76</v>
      </c>
      <c r="B93">
        <v>28</v>
      </c>
      <c r="C93">
        <f t="shared" si="38"/>
        <v>6</v>
      </c>
      <c r="D93">
        <f t="shared" si="40"/>
        <v>125</v>
      </c>
      <c r="E93">
        <v>14</v>
      </c>
      <c r="F93">
        <v>0</v>
      </c>
      <c r="G93">
        <v>0</v>
      </c>
      <c r="H93">
        <f t="shared" si="37"/>
        <v>4.5801526717557252E-2</v>
      </c>
      <c r="I93">
        <f t="shared" si="17"/>
        <v>4.5801526717557248</v>
      </c>
    </row>
    <row r="94" spans="1:9" x14ac:dyDescent="0.3">
      <c r="A94" t="s">
        <v>76</v>
      </c>
      <c r="B94">
        <v>32</v>
      </c>
      <c r="C94">
        <f t="shared" si="38"/>
        <v>0</v>
      </c>
      <c r="D94">
        <f t="shared" si="40"/>
        <v>131</v>
      </c>
      <c r="E94">
        <v>6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76</v>
      </c>
      <c r="B95">
        <v>34</v>
      </c>
      <c r="C95">
        <f t="shared" si="38"/>
        <v>0</v>
      </c>
      <c r="D95">
        <f t="shared" si="40"/>
        <v>131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76</v>
      </c>
      <c r="B96">
        <v>37</v>
      </c>
      <c r="C96">
        <f t="shared" si="38"/>
        <v>0</v>
      </c>
      <c r="D96">
        <f>SUM(E96:F96,D95)</f>
        <v>131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76</v>
      </c>
      <c r="B97">
        <v>39</v>
      </c>
      <c r="C97">
        <f t="shared" si="38"/>
        <v>0</v>
      </c>
      <c r="D97">
        <f t="shared" ref="D97:D99" si="41">SUM(E97:F97,D96)</f>
        <v>131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76</v>
      </c>
      <c r="B98">
        <v>41</v>
      </c>
      <c r="C98">
        <f t="shared" si="38"/>
        <v>0</v>
      </c>
      <c r="D98">
        <f t="shared" si="41"/>
        <v>131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76</v>
      </c>
      <c r="B99">
        <v>44</v>
      </c>
      <c r="C99">
        <f t="shared" si="38"/>
        <v>0</v>
      </c>
      <c r="D99">
        <f t="shared" si="41"/>
        <v>131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76</v>
      </c>
      <c r="B100">
        <v>46</v>
      </c>
      <c r="C100">
        <f t="shared" si="38"/>
        <v>0</v>
      </c>
      <c r="D100">
        <f t="shared" ref="D100" si="42">SUM(E100:F100,D99)</f>
        <v>131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77</v>
      </c>
      <c r="B102">
        <v>0</v>
      </c>
      <c r="C102">
        <v>89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89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77</v>
      </c>
      <c r="B104">
        <v>7</v>
      </c>
      <c r="C104">
        <f t="shared" ref="C104:C118" si="48">$C$102-D104</f>
        <v>89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77</v>
      </c>
      <c r="B105">
        <v>10</v>
      </c>
      <c r="C105">
        <f t="shared" si="48"/>
        <v>89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48"/>
        <v>85</v>
      </c>
      <c r="D106">
        <f t="shared" si="46"/>
        <v>4</v>
      </c>
      <c r="E106">
        <v>4</v>
      </c>
      <c r="F106">
        <v>0</v>
      </c>
      <c r="G106">
        <v>0</v>
      </c>
      <c r="H106">
        <f t="shared" si="47"/>
        <v>0.9550561797752809</v>
      </c>
      <c r="I106">
        <f t="shared" si="17"/>
        <v>95.50561797752809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48"/>
        <v>82</v>
      </c>
      <c r="D107">
        <f t="shared" si="46"/>
        <v>7</v>
      </c>
      <c r="E107">
        <v>3</v>
      </c>
      <c r="G107">
        <v>0</v>
      </c>
      <c r="H107">
        <f t="shared" si="47"/>
        <v>0.9213483146067416</v>
      </c>
      <c r="I107">
        <f t="shared" si="17"/>
        <v>92.134831460674164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48"/>
        <v>77</v>
      </c>
      <c r="D108">
        <f>SUM(E108:F108,D107)</f>
        <v>12</v>
      </c>
      <c r="E108">
        <v>5</v>
      </c>
      <c r="F108">
        <v>0</v>
      </c>
      <c r="G108">
        <v>0</v>
      </c>
      <c r="H108">
        <f t="shared" si="47"/>
        <v>0.8651685393258427</v>
      </c>
      <c r="I108">
        <f t="shared" si="17"/>
        <v>86.516853932584269</v>
      </c>
    </row>
    <row r="109" spans="1:16" x14ac:dyDescent="0.3">
      <c r="A109" t="s">
        <v>77</v>
      </c>
      <c r="B109">
        <v>19</v>
      </c>
      <c r="C109">
        <f t="shared" si="48"/>
        <v>69</v>
      </c>
      <c r="D109">
        <f t="shared" ref="D109:D115" si="49">SUM(E109:F109,D108)</f>
        <v>20</v>
      </c>
      <c r="E109">
        <v>8</v>
      </c>
      <c r="G109">
        <v>0</v>
      </c>
      <c r="H109">
        <f t="shared" si="47"/>
        <v>0.7752808988764045</v>
      </c>
      <c r="I109">
        <f t="shared" si="17"/>
        <v>77.528089887640448</v>
      </c>
    </row>
    <row r="110" spans="1:16" x14ac:dyDescent="0.3">
      <c r="A110" t="s">
        <v>77</v>
      </c>
      <c r="B110">
        <v>21</v>
      </c>
      <c r="C110">
        <f>$C$102-D110</f>
        <v>58</v>
      </c>
      <c r="D110">
        <f t="shared" si="49"/>
        <v>31</v>
      </c>
      <c r="E110">
        <v>11</v>
      </c>
      <c r="F110">
        <v>0</v>
      </c>
      <c r="G110">
        <v>0</v>
      </c>
      <c r="H110">
        <f t="shared" si="47"/>
        <v>0.651685393258427</v>
      </c>
      <c r="I110">
        <f t="shared" si="17"/>
        <v>65.168539325842701</v>
      </c>
    </row>
    <row r="111" spans="1:16" x14ac:dyDescent="0.3">
      <c r="A111" t="s">
        <v>77</v>
      </c>
      <c r="B111">
        <v>24</v>
      </c>
      <c r="C111">
        <f t="shared" si="48"/>
        <v>50</v>
      </c>
      <c r="D111">
        <f t="shared" si="49"/>
        <v>39</v>
      </c>
      <c r="E111">
        <v>8</v>
      </c>
      <c r="F111">
        <v>0</v>
      </c>
      <c r="G111">
        <v>0</v>
      </c>
      <c r="H111">
        <f t="shared" si="47"/>
        <v>0.5617977528089888</v>
      </c>
      <c r="I111">
        <f t="shared" si="17"/>
        <v>56.17977528089888</v>
      </c>
    </row>
    <row r="112" spans="1:16" x14ac:dyDescent="0.3">
      <c r="A112" t="s">
        <v>77</v>
      </c>
      <c r="B112">
        <v>26</v>
      </c>
      <c r="C112">
        <f t="shared" si="48"/>
        <v>37</v>
      </c>
      <c r="D112">
        <f t="shared" si="49"/>
        <v>52</v>
      </c>
      <c r="E112">
        <v>13</v>
      </c>
      <c r="F112">
        <v>0</v>
      </c>
      <c r="G112">
        <v>0</v>
      </c>
      <c r="H112">
        <f t="shared" si="47"/>
        <v>0.4157303370786517</v>
      </c>
      <c r="I112">
        <f t="shared" si="17"/>
        <v>41.573033707865171</v>
      </c>
    </row>
    <row r="113" spans="1:9" x14ac:dyDescent="0.3">
      <c r="A113" t="s">
        <v>77</v>
      </c>
      <c r="B113">
        <v>28</v>
      </c>
      <c r="C113">
        <f t="shared" si="48"/>
        <v>20</v>
      </c>
      <c r="D113">
        <f t="shared" si="49"/>
        <v>69</v>
      </c>
      <c r="E113">
        <v>17</v>
      </c>
      <c r="F113">
        <v>0</v>
      </c>
      <c r="G113">
        <v>0</v>
      </c>
      <c r="H113">
        <f t="shared" si="47"/>
        <v>0.2247191011235955</v>
      </c>
      <c r="I113">
        <f t="shared" ref="I113:I118" si="50">H113*100</f>
        <v>22.471910112359549</v>
      </c>
    </row>
    <row r="114" spans="1:9" x14ac:dyDescent="0.3">
      <c r="A114" t="s">
        <v>77</v>
      </c>
      <c r="B114">
        <v>32</v>
      </c>
      <c r="C114">
        <f t="shared" si="48"/>
        <v>10</v>
      </c>
      <c r="D114">
        <f t="shared" si="49"/>
        <v>79</v>
      </c>
      <c r="E114">
        <v>10</v>
      </c>
      <c r="F114">
        <v>0</v>
      </c>
      <c r="G114">
        <v>0</v>
      </c>
      <c r="H114">
        <f t="shared" si="47"/>
        <v>0.11235955056179775</v>
      </c>
      <c r="I114">
        <f t="shared" si="50"/>
        <v>11.235955056179774</v>
      </c>
    </row>
    <row r="115" spans="1:9" x14ac:dyDescent="0.3">
      <c r="A115" t="s">
        <v>77</v>
      </c>
      <c r="B115">
        <v>34</v>
      </c>
      <c r="C115">
        <f t="shared" si="48"/>
        <v>1</v>
      </c>
      <c r="D115">
        <f t="shared" si="49"/>
        <v>88</v>
      </c>
      <c r="E115">
        <v>9</v>
      </c>
      <c r="F115">
        <v>0</v>
      </c>
      <c r="G115">
        <v>0</v>
      </c>
      <c r="H115">
        <f t="shared" si="47"/>
        <v>1.1235955056179775E-2</v>
      </c>
      <c r="I115">
        <f t="shared" si="50"/>
        <v>1.1235955056179776</v>
      </c>
    </row>
    <row r="116" spans="1:9" x14ac:dyDescent="0.3">
      <c r="A116" t="s">
        <v>77</v>
      </c>
      <c r="B116">
        <v>37</v>
      </c>
      <c r="C116">
        <f t="shared" si="48"/>
        <v>0</v>
      </c>
      <c r="D116">
        <f>SUM(E116:F116,D115)</f>
        <v>89</v>
      </c>
      <c r="E116">
        <v>1</v>
      </c>
      <c r="F116">
        <v>0</v>
      </c>
      <c r="G116">
        <v>0</v>
      </c>
      <c r="H116">
        <f t="shared" si="47"/>
        <v>0</v>
      </c>
      <c r="I116">
        <f t="shared" si="50"/>
        <v>0</v>
      </c>
    </row>
    <row r="117" spans="1:9" x14ac:dyDescent="0.3">
      <c r="A117" t="s">
        <v>77</v>
      </c>
      <c r="B117">
        <v>39</v>
      </c>
      <c r="C117">
        <f t="shared" si="48"/>
        <v>0</v>
      </c>
      <c r="D117">
        <f t="shared" ref="D117:D118" si="51">SUM(E117:F117,D116)</f>
        <v>89</v>
      </c>
      <c r="F117">
        <v>0</v>
      </c>
      <c r="G117">
        <v>0</v>
      </c>
      <c r="H117">
        <f t="shared" si="47"/>
        <v>0</v>
      </c>
      <c r="I117">
        <f t="shared" si="50"/>
        <v>0</v>
      </c>
    </row>
    <row r="118" spans="1:9" x14ac:dyDescent="0.3">
      <c r="A118" t="s">
        <v>77</v>
      </c>
      <c r="B118">
        <v>41</v>
      </c>
      <c r="C118">
        <f t="shared" si="48"/>
        <v>0</v>
      </c>
      <c r="D118">
        <f t="shared" si="51"/>
        <v>89</v>
      </c>
      <c r="F118">
        <v>0</v>
      </c>
      <c r="G118">
        <v>0</v>
      </c>
      <c r="H118">
        <f t="shared" si="47"/>
        <v>0</v>
      </c>
      <c r="I118">
        <f t="shared" si="50"/>
        <v>0</v>
      </c>
    </row>
    <row r="119" spans="1:9" x14ac:dyDescent="0.3">
      <c r="A119" t="s">
        <v>77</v>
      </c>
      <c r="B119">
        <v>44</v>
      </c>
      <c r="C119">
        <f t="shared" ref="C119:C120" si="52">$C$102-D119</f>
        <v>0</v>
      </c>
      <c r="D119">
        <f t="shared" ref="D119:D120" si="53">SUM(E119:F119,D118)</f>
        <v>89</v>
      </c>
      <c r="F119">
        <v>0</v>
      </c>
      <c r="G119">
        <v>0</v>
      </c>
      <c r="H119">
        <f t="shared" ref="H119:H120" si="54">C119/$C$102</f>
        <v>0</v>
      </c>
      <c r="I119">
        <f t="shared" ref="I119:I120" si="55">H119*100</f>
        <v>0</v>
      </c>
    </row>
    <row r="120" spans="1:9" x14ac:dyDescent="0.3">
      <c r="A120" t="s">
        <v>77</v>
      </c>
      <c r="B120">
        <v>46</v>
      </c>
      <c r="C120">
        <f t="shared" si="52"/>
        <v>0</v>
      </c>
      <c r="D120">
        <f t="shared" si="53"/>
        <v>89</v>
      </c>
      <c r="F120">
        <v>0</v>
      </c>
      <c r="G120">
        <v>0</v>
      </c>
      <c r="H120">
        <f t="shared" si="54"/>
        <v>0</v>
      </c>
      <c r="I120">
        <f t="shared" si="55"/>
        <v>0</v>
      </c>
    </row>
    <row r="122" spans="1:9" x14ac:dyDescent="0.3">
      <c r="A122" t="s">
        <v>78</v>
      </c>
      <c r="B122">
        <v>0</v>
      </c>
      <c r="C122">
        <f>28+27</f>
        <v>55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55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78</v>
      </c>
      <c r="B124">
        <v>7</v>
      </c>
      <c r="C124">
        <f t="shared" ref="C124:C138" si="59">$C$122-D124</f>
        <v>55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78</v>
      </c>
      <c r="B125">
        <v>10</v>
      </c>
      <c r="C125">
        <f t="shared" si="59"/>
        <v>55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78</v>
      </c>
      <c r="B126">
        <v>12</v>
      </c>
      <c r="C126">
        <f t="shared" si="59"/>
        <v>52</v>
      </c>
      <c r="D126">
        <f t="shared" si="60"/>
        <v>3</v>
      </c>
      <c r="E126">
        <v>3</v>
      </c>
      <c r="G126">
        <v>0</v>
      </c>
      <c r="H126">
        <f t="shared" si="57"/>
        <v>0.94545454545454544</v>
      </c>
      <c r="I126">
        <f t="shared" si="58"/>
        <v>94.545454545454547</v>
      </c>
    </row>
    <row r="127" spans="1:9" x14ac:dyDescent="0.3">
      <c r="A127" t="s">
        <v>78</v>
      </c>
      <c r="B127">
        <v>14</v>
      </c>
      <c r="C127">
        <f t="shared" si="59"/>
        <v>47</v>
      </c>
      <c r="D127">
        <f t="shared" si="60"/>
        <v>8</v>
      </c>
      <c r="E127">
        <v>5</v>
      </c>
      <c r="G127">
        <v>0</v>
      </c>
      <c r="H127">
        <f t="shared" si="57"/>
        <v>0.8545454545454545</v>
      </c>
      <c r="I127">
        <f t="shared" si="58"/>
        <v>85.454545454545453</v>
      </c>
    </row>
    <row r="128" spans="1:9" x14ac:dyDescent="0.3">
      <c r="A128" t="s">
        <v>78</v>
      </c>
      <c r="B128">
        <v>17</v>
      </c>
      <c r="C128">
        <f t="shared" si="59"/>
        <v>41</v>
      </c>
      <c r="D128">
        <f>SUM(E128:F128,D127)</f>
        <v>14</v>
      </c>
      <c r="E128">
        <v>6</v>
      </c>
      <c r="G128">
        <v>0</v>
      </c>
      <c r="H128">
        <f t="shared" si="57"/>
        <v>0.74545454545454548</v>
      </c>
      <c r="I128">
        <f t="shared" si="58"/>
        <v>74.545454545454547</v>
      </c>
    </row>
    <row r="129" spans="1:44" x14ac:dyDescent="0.3">
      <c r="A129" t="s">
        <v>78</v>
      </c>
      <c r="B129">
        <v>19</v>
      </c>
      <c r="C129">
        <f t="shared" si="59"/>
        <v>34</v>
      </c>
      <c r="D129">
        <f t="shared" ref="D129:D135" si="61">SUM(E129:F129,D128)</f>
        <v>21</v>
      </c>
      <c r="E129">
        <v>7</v>
      </c>
      <c r="F129">
        <v>0</v>
      </c>
      <c r="G129">
        <v>0</v>
      </c>
      <c r="H129">
        <f t="shared" si="57"/>
        <v>0.61818181818181817</v>
      </c>
      <c r="I129">
        <f t="shared" si="58"/>
        <v>61.818181818181813</v>
      </c>
    </row>
    <row r="130" spans="1:44" x14ac:dyDescent="0.3">
      <c r="A130" t="s">
        <v>78</v>
      </c>
      <c r="B130">
        <v>21</v>
      </c>
      <c r="C130">
        <f t="shared" si="59"/>
        <v>28</v>
      </c>
      <c r="D130">
        <f t="shared" si="61"/>
        <v>27</v>
      </c>
      <c r="E130">
        <v>6</v>
      </c>
      <c r="F130">
        <v>0</v>
      </c>
      <c r="G130">
        <v>0</v>
      </c>
      <c r="H130">
        <f t="shared" si="57"/>
        <v>0.50909090909090904</v>
      </c>
      <c r="I130">
        <f t="shared" si="58"/>
        <v>50.909090909090907</v>
      </c>
    </row>
    <row r="131" spans="1:44" x14ac:dyDescent="0.3">
      <c r="A131" t="s">
        <v>78</v>
      </c>
      <c r="B131">
        <v>24</v>
      </c>
      <c r="C131">
        <f t="shared" si="59"/>
        <v>16</v>
      </c>
      <c r="D131">
        <f t="shared" si="61"/>
        <v>39</v>
      </c>
      <c r="E131">
        <v>12</v>
      </c>
      <c r="F131">
        <v>0</v>
      </c>
      <c r="G131">
        <v>0</v>
      </c>
      <c r="H131">
        <f t="shared" si="57"/>
        <v>0.29090909090909089</v>
      </c>
      <c r="I131">
        <f t="shared" si="58"/>
        <v>29.09090909090909</v>
      </c>
    </row>
    <row r="132" spans="1:44" x14ac:dyDescent="0.3">
      <c r="A132" t="s">
        <v>78</v>
      </c>
      <c r="B132">
        <v>26</v>
      </c>
      <c r="C132">
        <f t="shared" si="59"/>
        <v>5</v>
      </c>
      <c r="D132">
        <f t="shared" si="61"/>
        <v>50</v>
      </c>
      <c r="E132">
        <v>11</v>
      </c>
      <c r="F132">
        <v>0</v>
      </c>
      <c r="G132">
        <v>0</v>
      </c>
      <c r="H132">
        <f t="shared" si="57"/>
        <v>9.0909090909090912E-2</v>
      </c>
      <c r="I132">
        <f t="shared" si="58"/>
        <v>9.0909090909090917</v>
      </c>
    </row>
    <row r="133" spans="1:44" x14ac:dyDescent="0.3">
      <c r="A133" t="s">
        <v>78</v>
      </c>
      <c r="B133">
        <v>28</v>
      </c>
      <c r="C133">
        <f t="shared" si="59"/>
        <v>2</v>
      </c>
      <c r="D133">
        <f t="shared" si="61"/>
        <v>53</v>
      </c>
      <c r="E133">
        <v>3</v>
      </c>
      <c r="F133">
        <v>0</v>
      </c>
      <c r="G133">
        <v>0</v>
      </c>
      <c r="H133">
        <f t="shared" si="57"/>
        <v>3.6363636363636362E-2</v>
      </c>
      <c r="I133">
        <f t="shared" si="58"/>
        <v>3.6363636363636362</v>
      </c>
    </row>
    <row r="134" spans="1:44" x14ac:dyDescent="0.3">
      <c r="A134" t="s">
        <v>78</v>
      </c>
      <c r="B134">
        <v>32</v>
      </c>
      <c r="C134">
        <f t="shared" si="59"/>
        <v>0</v>
      </c>
      <c r="D134">
        <f t="shared" si="61"/>
        <v>55</v>
      </c>
      <c r="E134">
        <v>2</v>
      </c>
      <c r="F134">
        <v>0</v>
      </c>
      <c r="G134">
        <v>0</v>
      </c>
      <c r="H134">
        <f t="shared" si="57"/>
        <v>0</v>
      </c>
      <c r="I134">
        <f t="shared" si="58"/>
        <v>0</v>
      </c>
    </row>
    <row r="135" spans="1:44" x14ac:dyDescent="0.3">
      <c r="A135" t="s">
        <v>78</v>
      </c>
      <c r="B135">
        <v>34</v>
      </c>
      <c r="C135">
        <f t="shared" si="59"/>
        <v>0</v>
      </c>
      <c r="D135">
        <f t="shared" si="61"/>
        <v>55</v>
      </c>
      <c r="F135">
        <v>0</v>
      </c>
      <c r="G135">
        <v>0</v>
      </c>
      <c r="H135">
        <f t="shared" si="57"/>
        <v>0</v>
      </c>
      <c r="I135">
        <f t="shared" si="58"/>
        <v>0</v>
      </c>
    </row>
    <row r="136" spans="1:44" x14ac:dyDescent="0.3">
      <c r="A136" t="s">
        <v>78</v>
      </c>
      <c r="B136">
        <v>37</v>
      </c>
      <c r="C136">
        <f t="shared" si="59"/>
        <v>0</v>
      </c>
      <c r="D136">
        <f>SUM(E136:F136,D135)</f>
        <v>55</v>
      </c>
      <c r="F136">
        <v>0</v>
      </c>
      <c r="G136">
        <v>0</v>
      </c>
      <c r="H136">
        <f t="shared" si="57"/>
        <v>0</v>
      </c>
      <c r="I136">
        <f t="shared" si="58"/>
        <v>0</v>
      </c>
    </row>
    <row r="137" spans="1:44" x14ac:dyDescent="0.3">
      <c r="A137" t="s">
        <v>78</v>
      </c>
      <c r="B137">
        <v>39</v>
      </c>
      <c r="C137">
        <f t="shared" si="59"/>
        <v>0</v>
      </c>
      <c r="D137">
        <f t="shared" ref="D137:D138" si="62">SUM(E137:F137,D136)</f>
        <v>55</v>
      </c>
      <c r="F137">
        <v>0</v>
      </c>
      <c r="G137">
        <v>0</v>
      </c>
      <c r="H137">
        <f t="shared" si="57"/>
        <v>0</v>
      </c>
      <c r="I137">
        <f t="shared" si="58"/>
        <v>0</v>
      </c>
    </row>
    <row r="138" spans="1:44" x14ac:dyDescent="0.3">
      <c r="A138" t="s">
        <v>78</v>
      </c>
      <c r="B138">
        <v>41</v>
      </c>
      <c r="C138">
        <f t="shared" si="59"/>
        <v>0</v>
      </c>
      <c r="D138">
        <f t="shared" si="62"/>
        <v>55</v>
      </c>
      <c r="F138">
        <v>0</v>
      </c>
      <c r="G138">
        <v>0</v>
      </c>
      <c r="H138">
        <f t="shared" si="57"/>
        <v>0</v>
      </c>
      <c r="I138">
        <f t="shared" si="58"/>
        <v>0</v>
      </c>
    </row>
    <row r="139" spans="1:44" x14ac:dyDescent="0.3">
      <c r="A139" t="s">
        <v>78</v>
      </c>
      <c r="B139">
        <v>44</v>
      </c>
      <c r="C139">
        <f>$C$122-D139</f>
        <v>0</v>
      </c>
      <c r="D139">
        <f>SUM(E139:F139,D138)</f>
        <v>55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44" x14ac:dyDescent="0.3">
      <c r="A140" t="s">
        <v>78</v>
      </c>
      <c r="B140">
        <v>46</v>
      </c>
      <c r="C140">
        <f>$C$122-D140</f>
        <v>0</v>
      </c>
      <c r="D140">
        <f>SUM(E140:F140,D139)</f>
        <v>55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44" x14ac:dyDescent="0.3">
      <c r="A142" t="s">
        <v>79</v>
      </c>
      <c r="B142">
        <v>0</v>
      </c>
      <c r="C142">
        <v>136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79</v>
      </c>
      <c r="B143">
        <v>5</v>
      </c>
      <c r="C143">
        <f>$C$142-D143</f>
        <v>136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92</v>
      </c>
    </row>
    <row r="144" spans="1:44" x14ac:dyDescent="0.3">
      <c r="A144" t="s">
        <v>79</v>
      </c>
      <c r="B144">
        <v>7</v>
      </c>
      <c r="C144">
        <f t="shared" ref="C144:C159" si="66">$C$142-D144</f>
        <v>136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79</v>
      </c>
      <c r="B145">
        <v>10</v>
      </c>
      <c r="C145">
        <f t="shared" si="66"/>
        <v>136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79</v>
      </c>
      <c r="B146">
        <v>12</v>
      </c>
      <c r="C146">
        <f t="shared" si="66"/>
        <v>133</v>
      </c>
      <c r="D146">
        <f t="shared" ref="D146:D148" si="67">SUM(E146:F146,D145)</f>
        <v>3</v>
      </c>
      <c r="E146">
        <v>3</v>
      </c>
      <c r="G146">
        <v>0</v>
      </c>
      <c r="H146">
        <f t="shared" si="64"/>
        <v>0.9779411764705882</v>
      </c>
      <c r="I146">
        <f t="shared" si="65"/>
        <v>97.794117647058826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66"/>
        <v>129</v>
      </c>
      <c r="D147">
        <f t="shared" si="67"/>
        <v>7</v>
      </c>
      <c r="E147">
        <v>4</v>
      </c>
      <c r="G147">
        <v>0</v>
      </c>
      <c r="H147">
        <f t="shared" si="64"/>
        <v>0.94852941176470584</v>
      </c>
      <c r="I147">
        <f t="shared" si="65"/>
        <v>94.85294117647058</v>
      </c>
    </row>
    <row r="148" spans="1:33" x14ac:dyDescent="0.3">
      <c r="A148" t="s">
        <v>79</v>
      </c>
      <c r="B148">
        <v>17</v>
      </c>
      <c r="C148">
        <f t="shared" si="66"/>
        <v>124</v>
      </c>
      <c r="D148">
        <f t="shared" si="67"/>
        <v>12</v>
      </c>
      <c r="E148">
        <v>5</v>
      </c>
      <c r="F148">
        <v>0</v>
      </c>
      <c r="G148">
        <v>0</v>
      </c>
      <c r="H148">
        <f t="shared" si="64"/>
        <v>0.91176470588235292</v>
      </c>
      <c r="I148">
        <f t="shared" si="65"/>
        <v>91.17647058823529</v>
      </c>
    </row>
    <row r="149" spans="1:33" x14ac:dyDescent="0.3">
      <c r="A149" t="s">
        <v>79</v>
      </c>
      <c r="B149">
        <v>19</v>
      </c>
      <c r="C149">
        <f t="shared" si="66"/>
        <v>116</v>
      </c>
      <c r="D149">
        <f t="shared" ref="D149:D155" si="68">SUM(E149:F149,D148)</f>
        <v>20</v>
      </c>
      <c r="E149">
        <v>8</v>
      </c>
      <c r="F149">
        <v>0</v>
      </c>
      <c r="G149">
        <v>0</v>
      </c>
      <c r="H149">
        <f t="shared" si="64"/>
        <v>0.8529411764705882</v>
      </c>
      <c r="I149">
        <f t="shared" si="65"/>
        <v>85.294117647058826</v>
      </c>
    </row>
    <row r="150" spans="1:33" x14ac:dyDescent="0.3">
      <c r="A150" t="s">
        <v>79</v>
      </c>
      <c r="B150">
        <v>21</v>
      </c>
      <c r="C150">
        <f t="shared" si="66"/>
        <v>109</v>
      </c>
      <c r="D150">
        <f t="shared" si="68"/>
        <v>27</v>
      </c>
      <c r="E150">
        <v>7</v>
      </c>
      <c r="F150">
        <v>0</v>
      </c>
      <c r="G150">
        <v>0</v>
      </c>
      <c r="H150">
        <f t="shared" si="64"/>
        <v>0.80147058823529416</v>
      </c>
      <c r="I150">
        <f t="shared" si="65"/>
        <v>80.14705882352942</v>
      </c>
    </row>
    <row r="151" spans="1:33" x14ac:dyDescent="0.3">
      <c r="A151" t="s">
        <v>79</v>
      </c>
      <c r="B151">
        <v>24</v>
      </c>
      <c r="C151">
        <f t="shared" si="66"/>
        <v>96</v>
      </c>
      <c r="D151">
        <f t="shared" si="68"/>
        <v>40</v>
      </c>
      <c r="E151">
        <v>13</v>
      </c>
      <c r="F151">
        <v>0</v>
      </c>
      <c r="G151">
        <v>0</v>
      </c>
      <c r="H151">
        <f t="shared" si="64"/>
        <v>0.70588235294117652</v>
      </c>
      <c r="I151">
        <f t="shared" si="65"/>
        <v>70.588235294117652</v>
      </c>
    </row>
    <row r="152" spans="1:33" x14ac:dyDescent="0.3">
      <c r="A152" t="s">
        <v>79</v>
      </c>
      <c r="B152">
        <v>26</v>
      </c>
      <c r="C152">
        <f t="shared" si="66"/>
        <v>80</v>
      </c>
      <c r="D152">
        <f t="shared" si="68"/>
        <v>56</v>
      </c>
      <c r="E152">
        <v>16</v>
      </c>
      <c r="F152">
        <v>0</v>
      </c>
      <c r="G152">
        <v>0</v>
      </c>
      <c r="H152">
        <f t="shared" si="64"/>
        <v>0.58823529411764708</v>
      </c>
      <c r="I152">
        <f t="shared" si="65"/>
        <v>58.82352941176471</v>
      </c>
    </row>
    <row r="153" spans="1:33" x14ac:dyDescent="0.3">
      <c r="A153" t="s">
        <v>79</v>
      </c>
      <c r="B153">
        <v>28</v>
      </c>
      <c r="C153">
        <f t="shared" si="66"/>
        <v>67</v>
      </c>
      <c r="D153">
        <f>SUM(E153:F153,D152)</f>
        <v>69</v>
      </c>
      <c r="E153">
        <v>13</v>
      </c>
      <c r="F153">
        <v>0</v>
      </c>
      <c r="G153">
        <v>0</v>
      </c>
      <c r="H153">
        <f t="shared" si="64"/>
        <v>0.49264705882352944</v>
      </c>
      <c r="I153">
        <f t="shared" si="65"/>
        <v>49.264705882352942</v>
      </c>
    </row>
    <row r="154" spans="1:33" x14ac:dyDescent="0.3">
      <c r="A154" t="s">
        <v>79</v>
      </c>
      <c r="B154">
        <v>32</v>
      </c>
      <c r="C154">
        <f t="shared" si="66"/>
        <v>44</v>
      </c>
      <c r="D154">
        <f t="shared" si="68"/>
        <v>92</v>
      </c>
      <c r="E154">
        <v>23</v>
      </c>
      <c r="F154">
        <v>0</v>
      </c>
      <c r="G154">
        <v>0</v>
      </c>
      <c r="H154">
        <f t="shared" si="64"/>
        <v>0.3235294117647059</v>
      </c>
      <c r="I154">
        <f t="shared" si="65"/>
        <v>32.352941176470587</v>
      </c>
    </row>
    <row r="155" spans="1:33" x14ac:dyDescent="0.3">
      <c r="A155" t="s">
        <v>79</v>
      </c>
      <c r="B155">
        <v>34</v>
      </c>
      <c r="C155">
        <f t="shared" si="66"/>
        <v>16</v>
      </c>
      <c r="D155">
        <f t="shared" si="68"/>
        <v>120</v>
      </c>
      <c r="E155">
        <v>28</v>
      </c>
      <c r="F155">
        <v>0</v>
      </c>
      <c r="G155">
        <v>0</v>
      </c>
      <c r="H155">
        <f t="shared" si="64"/>
        <v>0.11764705882352941</v>
      </c>
      <c r="I155">
        <f t="shared" si="65"/>
        <v>11.76470588235294</v>
      </c>
    </row>
    <row r="156" spans="1:33" x14ac:dyDescent="0.3">
      <c r="A156" t="s">
        <v>79</v>
      </c>
      <c r="B156">
        <v>37</v>
      </c>
      <c r="C156">
        <f t="shared" si="66"/>
        <v>7</v>
      </c>
      <c r="D156">
        <f>SUM(E156:F156,D155)</f>
        <v>129</v>
      </c>
      <c r="E156">
        <v>9</v>
      </c>
      <c r="F156">
        <v>0</v>
      </c>
      <c r="G156">
        <v>0</v>
      </c>
      <c r="H156">
        <f t="shared" si="64"/>
        <v>5.1470588235294115E-2</v>
      </c>
      <c r="I156">
        <f t="shared" si="65"/>
        <v>5.1470588235294112</v>
      </c>
    </row>
    <row r="157" spans="1:33" x14ac:dyDescent="0.3">
      <c r="A157" t="s">
        <v>79</v>
      </c>
      <c r="B157">
        <v>39</v>
      </c>
      <c r="C157">
        <f t="shared" si="66"/>
        <v>0</v>
      </c>
      <c r="D157">
        <f t="shared" ref="D157:D159" si="69">SUM(E157:F157,D156)</f>
        <v>136</v>
      </c>
      <c r="E157">
        <v>7</v>
      </c>
      <c r="F157">
        <v>0</v>
      </c>
      <c r="G157">
        <v>0</v>
      </c>
      <c r="H157">
        <f t="shared" si="64"/>
        <v>0</v>
      </c>
      <c r="I157">
        <f t="shared" si="65"/>
        <v>0</v>
      </c>
    </row>
    <row r="158" spans="1:33" x14ac:dyDescent="0.3">
      <c r="A158" t="s">
        <v>79</v>
      </c>
      <c r="B158">
        <v>41</v>
      </c>
      <c r="C158">
        <f t="shared" si="66"/>
        <v>0</v>
      </c>
      <c r="D158">
        <f t="shared" si="69"/>
        <v>136</v>
      </c>
      <c r="E158">
        <v>0</v>
      </c>
      <c r="F158">
        <v>0</v>
      </c>
      <c r="G158">
        <v>0</v>
      </c>
      <c r="H158">
        <f t="shared" si="64"/>
        <v>0</v>
      </c>
      <c r="I158">
        <f t="shared" si="65"/>
        <v>0</v>
      </c>
    </row>
    <row r="159" spans="1:33" x14ac:dyDescent="0.3">
      <c r="A159" t="s">
        <v>79</v>
      </c>
      <c r="B159">
        <v>44</v>
      </c>
      <c r="C159">
        <f t="shared" si="66"/>
        <v>0</v>
      </c>
      <c r="D159">
        <f t="shared" si="69"/>
        <v>136</v>
      </c>
      <c r="E159">
        <v>0</v>
      </c>
      <c r="F159">
        <v>0</v>
      </c>
      <c r="G159">
        <v>0</v>
      </c>
      <c r="H159">
        <f t="shared" si="64"/>
        <v>0</v>
      </c>
      <c r="I159">
        <f t="shared" si="65"/>
        <v>0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95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95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80</v>
      </c>
      <c r="B163">
        <v>7</v>
      </c>
      <c r="C163">
        <f t="shared" ref="C163:C180" si="73">$C$161-D163</f>
        <v>95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80</v>
      </c>
      <c r="B164">
        <v>10</v>
      </c>
      <c r="C164">
        <f t="shared" si="73"/>
        <v>95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80</v>
      </c>
      <c r="B165">
        <v>12</v>
      </c>
      <c r="C165">
        <f t="shared" si="73"/>
        <v>88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0.9263157894736842</v>
      </c>
      <c r="I165">
        <f t="shared" si="72"/>
        <v>92.631578947368425</v>
      </c>
    </row>
    <row r="166" spans="1:9" x14ac:dyDescent="0.3">
      <c r="A166" s="8" t="s">
        <v>80</v>
      </c>
      <c r="B166">
        <v>14</v>
      </c>
      <c r="C166">
        <f t="shared" si="73"/>
        <v>81</v>
      </c>
      <c r="D166">
        <f t="shared" si="74"/>
        <v>14</v>
      </c>
      <c r="E166">
        <v>7</v>
      </c>
      <c r="G166">
        <v>0</v>
      </c>
      <c r="H166">
        <f t="shared" si="71"/>
        <v>0.85263157894736841</v>
      </c>
      <c r="I166">
        <f t="shared" si="72"/>
        <v>85.263157894736835</v>
      </c>
    </row>
    <row r="167" spans="1:9" x14ac:dyDescent="0.3">
      <c r="A167" s="8" t="s">
        <v>80</v>
      </c>
      <c r="B167">
        <v>17</v>
      </c>
      <c r="C167">
        <f t="shared" si="73"/>
        <v>71</v>
      </c>
      <c r="D167">
        <f t="shared" si="74"/>
        <v>24</v>
      </c>
      <c r="E167">
        <v>10</v>
      </c>
      <c r="G167">
        <v>0</v>
      </c>
      <c r="H167">
        <f t="shared" si="71"/>
        <v>0.74736842105263157</v>
      </c>
      <c r="I167">
        <f t="shared" si="72"/>
        <v>74.73684210526315</v>
      </c>
    </row>
    <row r="168" spans="1:9" x14ac:dyDescent="0.3">
      <c r="A168" s="8" t="s">
        <v>80</v>
      </c>
      <c r="B168">
        <v>19</v>
      </c>
      <c r="C168">
        <f t="shared" si="73"/>
        <v>61</v>
      </c>
      <c r="D168">
        <f t="shared" si="74"/>
        <v>34</v>
      </c>
      <c r="E168">
        <v>10</v>
      </c>
      <c r="G168">
        <v>0</v>
      </c>
      <c r="H168">
        <f t="shared" si="71"/>
        <v>0.64210526315789473</v>
      </c>
      <c r="I168">
        <f t="shared" si="72"/>
        <v>64.21052631578948</v>
      </c>
    </row>
    <row r="169" spans="1:9" x14ac:dyDescent="0.3">
      <c r="A169" s="8" t="s">
        <v>80</v>
      </c>
      <c r="B169">
        <v>21</v>
      </c>
      <c r="C169">
        <f t="shared" si="73"/>
        <v>46</v>
      </c>
      <c r="D169">
        <f t="shared" si="74"/>
        <v>49</v>
      </c>
      <c r="E169">
        <v>15</v>
      </c>
      <c r="G169">
        <v>0</v>
      </c>
      <c r="H169">
        <f t="shared" si="71"/>
        <v>0.48421052631578948</v>
      </c>
      <c r="I169">
        <f t="shared" si="72"/>
        <v>48.421052631578945</v>
      </c>
    </row>
    <row r="170" spans="1:9" x14ac:dyDescent="0.3">
      <c r="A170" s="8" t="s">
        <v>80</v>
      </c>
      <c r="B170">
        <v>24</v>
      </c>
      <c r="C170">
        <f t="shared" si="73"/>
        <v>22</v>
      </c>
      <c r="D170">
        <f t="shared" si="74"/>
        <v>73</v>
      </c>
      <c r="E170">
        <v>24</v>
      </c>
      <c r="G170">
        <v>0</v>
      </c>
      <c r="H170">
        <f t="shared" si="71"/>
        <v>0.23157894736842105</v>
      </c>
      <c r="I170">
        <f t="shared" si="72"/>
        <v>23.157894736842106</v>
      </c>
    </row>
    <row r="171" spans="1:9" x14ac:dyDescent="0.3">
      <c r="A171" s="8" t="s">
        <v>80</v>
      </c>
      <c r="B171">
        <v>26</v>
      </c>
      <c r="C171">
        <f t="shared" si="73"/>
        <v>6</v>
      </c>
      <c r="D171">
        <f t="shared" si="74"/>
        <v>89</v>
      </c>
      <c r="E171">
        <v>16</v>
      </c>
      <c r="G171">
        <v>0</v>
      </c>
      <c r="H171">
        <f t="shared" si="71"/>
        <v>6.3157894736842107E-2</v>
      </c>
      <c r="I171">
        <f t="shared" si="72"/>
        <v>6.3157894736842106</v>
      </c>
    </row>
    <row r="172" spans="1:9" x14ac:dyDescent="0.3">
      <c r="A172" s="8" t="s">
        <v>80</v>
      </c>
      <c r="B172">
        <v>28</v>
      </c>
      <c r="C172">
        <f>$C$161-D172</f>
        <v>1</v>
      </c>
      <c r="D172">
        <f t="shared" si="74"/>
        <v>94</v>
      </c>
      <c r="E172">
        <v>5</v>
      </c>
      <c r="F172">
        <v>0</v>
      </c>
      <c r="G172">
        <v>0</v>
      </c>
      <c r="H172">
        <f t="shared" si="71"/>
        <v>1.0526315789473684E-2</v>
      </c>
      <c r="I172">
        <f t="shared" si="72"/>
        <v>1.0526315789473684</v>
      </c>
    </row>
    <row r="173" spans="1:9" x14ac:dyDescent="0.3">
      <c r="A173" s="8" t="s">
        <v>80</v>
      </c>
      <c r="B173">
        <v>32</v>
      </c>
      <c r="C173">
        <f t="shared" si="73"/>
        <v>1</v>
      </c>
      <c r="D173">
        <f t="shared" si="74"/>
        <v>94</v>
      </c>
      <c r="E173">
        <v>0</v>
      </c>
      <c r="F173">
        <v>0</v>
      </c>
      <c r="G173">
        <v>0</v>
      </c>
      <c r="H173">
        <f t="shared" si="71"/>
        <v>1.0526315789473684E-2</v>
      </c>
      <c r="I173">
        <f t="shared" si="72"/>
        <v>1.0526315789473684</v>
      </c>
    </row>
    <row r="174" spans="1:9" x14ac:dyDescent="0.3">
      <c r="A174" s="8" t="s">
        <v>80</v>
      </c>
      <c r="B174">
        <v>34</v>
      </c>
      <c r="C174">
        <f t="shared" si="73"/>
        <v>0</v>
      </c>
      <c r="D174">
        <f t="shared" si="74"/>
        <v>95</v>
      </c>
      <c r="E174">
        <v>1</v>
      </c>
      <c r="F174">
        <v>0</v>
      </c>
      <c r="G174">
        <v>0</v>
      </c>
      <c r="H174">
        <f t="shared" si="71"/>
        <v>0</v>
      </c>
      <c r="I174">
        <f t="shared" si="72"/>
        <v>0</v>
      </c>
    </row>
    <row r="175" spans="1:9" x14ac:dyDescent="0.3">
      <c r="A175" s="8" t="s">
        <v>80</v>
      </c>
      <c r="B175">
        <v>37</v>
      </c>
      <c r="C175">
        <f t="shared" si="73"/>
        <v>0</v>
      </c>
      <c r="D175">
        <f>SUM(E175:F175,D174)</f>
        <v>95</v>
      </c>
      <c r="F175">
        <v>0</v>
      </c>
      <c r="G175">
        <v>0</v>
      </c>
      <c r="H175">
        <f t="shared" si="71"/>
        <v>0</v>
      </c>
      <c r="I175">
        <f t="shared" si="72"/>
        <v>0</v>
      </c>
    </row>
    <row r="176" spans="1:9" x14ac:dyDescent="0.3">
      <c r="A176" s="8" t="s">
        <v>80</v>
      </c>
      <c r="B176">
        <v>39</v>
      </c>
      <c r="C176">
        <f t="shared" si="73"/>
        <v>0</v>
      </c>
      <c r="D176">
        <f t="shared" ref="D176:D180" si="75">SUM(E176:F176,D175)</f>
        <v>95</v>
      </c>
      <c r="F176">
        <v>0</v>
      </c>
      <c r="G176">
        <v>0</v>
      </c>
      <c r="H176">
        <f t="shared" si="71"/>
        <v>0</v>
      </c>
      <c r="I176">
        <f t="shared" si="72"/>
        <v>0</v>
      </c>
    </row>
    <row r="177" spans="1:9" x14ac:dyDescent="0.3">
      <c r="A177" s="8" t="s">
        <v>80</v>
      </c>
      <c r="B177">
        <v>41</v>
      </c>
      <c r="C177">
        <f t="shared" si="73"/>
        <v>0</v>
      </c>
      <c r="D177">
        <f t="shared" si="75"/>
        <v>95</v>
      </c>
      <c r="F177">
        <v>0</v>
      </c>
      <c r="G177">
        <v>0</v>
      </c>
      <c r="H177">
        <f t="shared" si="71"/>
        <v>0</v>
      </c>
      <c r="I177">
        <f t="shared" si="72"/>
        <v>0</v>
      </c>
    </row>
    <row r="178" spans="1:9" x14ac:dyDescent="0.3">
      <c r="A178" s="8" t="s">
        <v>80</v>
      </c>
      <c r="B178">
        <v>44</v>
      </c>
      <c r="C178">
        <f t="shared" si="73"/>
        <v>0</v>
      </c>
      <c r="D178">
        <f t="shared" si="75"/>
        <v>95</v>
      </c>
      <c r="F178">
        <v>0</v>
      </c>
      <c r="G178">
        <v>0</v>
      </c>
      <c r="H178">
        <f t="shared" si="71"/>
        <v>0</v>
      </c>
      <c r="I178">
        <f t="shared" si="72"/>
        <v>0</v>
      </c>
    </row>
    <row r="179" spans="1:9" x14ac:dyDescent="0.3">
      <c r="A179" s="8" t="s">
        <v>80</v>
      </c>
      <c r="B179">
        <v>46</v>
      </c>
      <c r="C179">
        <f t="shared" si="73"/>
        <v>0</v>
      </c>
      <c r="D179">
        <f t="shared" si="75"/>
        <v>95</v>
      </c>
      <c r="F179">
        <v>0</v>
      </c>
      <c r="H179">
        <f t="shared" si="71"/>
        <v>0</v>
      </c>
      <c r="I179">
        <f t="shared" si="72"/>
        <v>0</v>
      </c>
    </row>
    <row r="180" spans="1:9" x14ac:dyDescent="0.3">
      <c r="A180" s="8" t="s">
        <v>80</v>
      </c>
      <c r="B180">
        <v>47</v>
      </c>
      <c r="C180">
        <f t="shared" si="73"/>
        <v>0</v>
      </c>
      <c r="D180">
        <f t="shared" si="75"/>
        <v>95</v>
      </c>
      <c r="F180">
        <v>0</v>
      </c>
      <c r="H180">
        <f t="shared" si="71"/>
        <v>0</v>
      </c>
      <c r="I180">
        <f t="shared" si="72"/>
        <v>0</v>
      </c>
    </row>
    <row r="181" spans="1:9" x14ac:dyDescent="0.3">
      <c r="A181" t="s">
        <v>81</v>
      </c>
      <c r="B181">
        <v>0</v>
      </c>
      <c r="C181">
        <v>11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11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81</v>
      </c>
      <c r="B183">
        <v>7</v>
      </c>
      <c r="C183">
        <f t="shared" ref="C183:C198" si="79">$C$181-D183</f>
        <v>11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81</v>
      </c>
      <c r="B184">
        <v>10</v>
      </c>
      <c r="C184">
        <f t="shared" si="79"/>
        <v>11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81</v>
      </c>
      <c r="B185">
        <v>12</v>
      </c>
      <c r="C185">
        <f t="shared" si="79"/>
        <v>8</v>
      </c>
      <c r="D185">
        <f t="shared" ref="D185:D187" si="80">SUM(E185:F185,D184)</f>
        <v>3</v>
      </c>
      <c r="E185">
        <v>3</v>
      </c>
      <c r="F185">
        <v>0</v>
      </c>
      <c r="G185">
        <v>0</v>
      </c>
      <c r="H185">
        <f t="shared" si="77"/>
        <v>0.72727272727272729</v>
      </c>
      <c r="I185">
        <f t="shared" si="78"/>
        <v>72.727272727272734</v>
      </c>
    </row>
    <row r="186" spans="1:9" x14ac:dyDescent="0.3">
      <c r="A186" t="s">
        <v>81</v>
      </c>
      <c r="B186">
        <v>14</v>
      </c>
      <c r="C186">
        <f t="shared" si="79"/>
        <v>8</v>
      </c>
      <c r="D186">
        <f t="shared" si="80"/>
        <v>3</v>
      </c>
      <c r="E186">
        <v>0</v>
      </c>
      <c r="F186">
        <v>0</v>
      </c>
      <c r="G186">
        <v>0</v>
      </c>
      <c r="H186">
        <f t="shared" si="77"/>
        <v>0.72727272727272729</v>
      </c>
      <c r="I186">
        <f t="shared" si="78"/>
        <v>72.727272727272734</v>
      </c>
    </row>
    <row r="187" spans="1:9" x14ac:dyDescent="0.3">
      <c r="A187" t="s">
        <v>81</v>
      </c>
      <c r="B187">
        <v>17</v>
      </c>
      <c r="C187">
        <f t="shared" si="79"/>
        <v>7</v>
      </c>
      <c r="D187">
        <f t="shared" si="80"/>
        <v>4</v>
      </c>
      <c r="E187">
        <v>1</v>
      </c>
      <c r="F187">
        <v>0</v>
      </c>
      <c r="G187">
        <v>0</v>
      </c>
      <c r="H187">
        <f t="shared" si="77"/>
        <v>0.63636363636363635</v>
      </c>
      <c r="I187">
        <f t="shared" si="78"/>
        <v>63.636363636363633</v>
      </c>
    </row>
    <row r="188" spans="1:9" x14ac:dyDescent="0.3">
      <c r="A188" t="s">
        <v>81</v>
      </c>
      <c r="B188">
        <v>19</v>
      </c>
      <c r="C188">
        <f t="shared" si="79"/>
        <v>5</v>
      </c>
      <c r="D188">
        <f t="shared" ref="D188:D195" si="81">SUM(E188:F188,D187)</f>
        <v>6</v>
      </c>
      <c r="E188">
        <v>2</v>
      </c>
      <c r="G188">
        <v>0</v>
      </c>
      <c r="H188">
        <f t="shared" si="77"/>
        <v>0.45454545454545453</v>
      </c>
      <c r="I188">
        <f t="shared" si="78"/>
        <v>45.454545454545453</v>
      </c>
    </row>
    <row r="189" spans="1:9" x14ac:dyDescent="0.3">
      <c r="A189" t="s">
        <v>81</v>
      </c>
      <c r="B189">
        <v>21</v>
      </c>
      <c r="C189">
        <f t="shared" si="79"/>
        <v>3</v>
      </c>
      <c r="D189">
        <f t="shared" si="81"/>
        <v>8</v>
      </c>
      <c r="E189">
        <v>2</v>
      </c>
      <c r="G189">
        <v>0</v>
      </c>
      <c r="H189">
        <f t="shared" si="77"/>
        <v>0.27272727272727271</v>
      </c>
      <c r="I189">
        <f t="shared" si="78"/>
        <v>27.27272727272727</v>
      </c>
    </row>
    <row r="190" spans="1:9" x14ac:dyDescent="0.3">
      <c r="A190" t="s">
        <v>81</v>
      </c>
      <c r="B190">
        <v>24</v>
      </c>
      <c r="C190">
        <f t="shared" si="79"/>
        <v>0</v>
      </c>
      <c r="D190">
        <f t="shared" si="81"/>
        <v>11</v>
      </c>
      <c r="E190">
        <v>3</v>
      </c>
      <c r="G190">
        <v>0</v>
      </c>
      <c r="H190">
        <f t="shared" si="77"/>
        <v>0</v>
      </c>
      <c r="I190">
        <f t="shared" si="78"/>
        <v>0</v>
      </c>
    </row>
    <row r="191" spans="1:9" x14ac:dyDescent="0.3">
      <c r="A191" t="s">
        <v>81</v>
      </c>
      <c r="B191">
        <v>26</v>
      </c>
      <c r="C191">
        <f t="shared" si="79"/>
        <v>0</v>
      </c>
      <c r="D191">
        <f t="shared" si="81"/>
        <v>11</v>
      </c>
      <c r="G191">
        <v>0</v>
      </c>
      <c r="H191">
        <f t="shared" si="77"/>
        <v>0</v>
      </c>
      <c r="I191">
        <f t="shared" si="78"/>
        <v>0</v>
      </c>
    </row>
    <row r="192" spans="1:9" x14ac:dyDescent="0.3">
      <c r="A192" t="s">
        <v>81</v>
      </c>
      <c r="B192">
        <v>29</v>
      </c>
      <c r="C192">
        <f t="shared" si="79"/>
        <v>0</v>
      </c>
      <c r="D192">
        <f t="shared" si="81"/>
        <v>11</v>
      </c>
      <c r="G192">
        <v>0</v>
      </c>
      <c r="H192">
        <f t="shared" si="77"/>
        <v>0</v>
      </c>
      <c r="I192">
        <f t="shared" si="78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81"/>
        <v>11</v>
      </c>
      <c r="G193">
        <v>0</v>
      </c>
      <c r="H193">
        <f t="shared" si="77"/>
        <v>0</v>
      </c>
      <c r="I193">
        <f t="shared" si="78"/>
        <v>0</v>
      </c>
    </row>
    <row r="194" spans="1:9" x14ac:dyDescent="0.3">
      <c r="A194" t="s">
        <v>81</v>
      </c>
      <c r="B194">
        <v>33</v>
      </c>
      <c r="C194">
        <f t="shared" si="79"/>
        <v>0</v>
      </c>
      <c r="D194">
        <f t="shared" si="81"/>
        <v>11</v>
      </c>
      <c r="G194">
        <v>0</v>
      </c>
      <c r="H194">
        <f t="shared" si="77"/>
        <v>0</v>
      </c>
      <c r="I194">
        <f t="shared" si="78"/>
        <v>0</v>
      </c>
    </row>
    <row r="195" spans="1:9" x14ac:dyDescent="0.3">
      <c r="A195" t="s">
        <v>81</v>
      </c>
      <c r="B195">
        <v>35</v>
      </c>
      <c r="C195">
        <f t="shared" si="79"/>
        <v>0</v>
      </c>
      <c r="D195">
        <f t="shared" si="81"/>
        <v>11</v>
      </c>
      <c r="G195">
        <v>0</v>
      </c>
      <c r="H195">
        <f t="shared" si="77"/>
        <v>0</v>
      </c>
      <c r="I195">
        <f t="shared" si="78"/>
        <v>0</v>
      </c>
    </row>
    <row r="196" spans="1:9" x14ac:dyDescent="0.3">
      <c r="A196" t="s">
        <v>81</v>
      </c>
      <c r="B196">
        <v>38</v>
      </c>
      <c r="C196">
        <f t="shared" si="79"/>
        <v>0</v>
      </c>
      <c r="D196">
        <f t="shared" ref="D196:D198" si="82">SUM(E196:F196,D195)</f>
        <v>11</v>
      </c>
      <c r="G196">
        <v>0</v>
      </c>
      <c r="H196">
        <f t="shared" si="77"/>
        <v>0</v>
      </c>
      <c r="I196">
        <f t="shared" si="78"/>
        <v>0</v>
      </c>
    </row>
    <row r="197" spans="1:9" x14ac:dyDescent="0.3">
      <c r="A197" t="s">
        <v>81</v>
      </c>
      <c r="B197">
        <v>40</v>
      </c>
      <c r="C197">
        <f t="shared" si="79"/>
        <v>0</v>
      </c>
      <c r="D197">
        <f t="shared" si="82"/>
        <v>11</v>
      </c>
      <c r="G197">
        <v>0</v>
      </c>
      <c r="H197">
        <f t="shared" si="77"/>
        <v>0</v>
      </c>
      <c r="I197">
        <f t="shared" si="78"/>
        <v>0</v>
      </c>
    </row>
    <row r="198" spans="1:9" x14ac:dyDescent="0.3">
      <c r="A198" t="s">
        <v>81</v>
      </c>
      <c r="C198">
        <f t="shared" si="79"/>
        <v>0</v>
      </c>
      <c r="D198">
        <f t="shared" si="82"/>
        <v>11</v>
      </c>
      <c r="F198">
        <v>0</v>
      </c>
      <c r="G198">
        <v>0</v>
      </c>
      <c r="H198">
        <f t="shared" si="77"/>
        <v>0</v>
      </c>
      <c r="I198">
        <f t="shared" si="78"/>
        <v>0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41DA4-A253-4628-92C9-4DF15FEEA1AA}">
  <dimension ref="A1:C128"/>
  <sheetViews>
    <sheetView topLeftCell="A43" workbookViewId="0">
      <selection activeCell="D102" sqref="D102"/>
    </sheetView>
  </sheetViews>
  <sheetFormatPr defaultRowHeight="14.4" x14ac:dyDescent="0.3"/>
  <sheetData>
    <row r="1" spans="1:3" x14ac:dyDescent="0.3">
      <c r="A1" t="s">
        <v>100</v>
      </c>
    </row>
    <row r="2" spans="1:3" x14ac:dyDescent="0.3">
      <c r="A2" t="s">
        <v>98</v>
      </c>
      <c r="B2" t="s">
        <v>99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6</v>
      </c>
    </row>
    <row r="8" spans="1:3" x14ac:dyDescent="0.3">
      <c r="A8">
        <v>14</v>
      </c>
      <c r="B8">
        <v>5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10</v>
      </c>
    </row>
    <row r="12" spans="1:3" x14ac:dyDescent="0.3">
      <c r="A12">
        <v>24</v>
      </c>
      <c r="B12">
        <v>12</v>
      </c>
    </row>
    <row r="13" spans="1:3" x14ac:dyDescent="0.3">
      <c r="A13">
        <v>26</v>
      </c>
      <c r="B13">
        <v>16</v>
      </c>
    </row>
    <row r="14" spans="1:3" x14ac:dyDescent="0.3">
      <c r="A14">
        <v>28</v>
      </c>
      <c r="B14">
        <v>10</v>
      </c>
    </row>
    <row r="15" spans="1:3" x14ac:dyDescent="0.3">
      <c r="A15">
        <v>31</v>
      </c>
      <c r="B15">
        <v>1</v>
      </c>
    </row>
    <row r="16" spans="1:3" x14ac:dyDescent="0.3">
      <c r="A16">
        <v>33</v>
      </c>
    </row>
    <row r="17" spans="1:3" x14ac:dyDescent="0.3">
      <c r="A17">
        <v>35</v>
      </c>
    </row>
    <row r="18" spans="1:3" x14ac:dyDescent="0.3">
      <c r="A18">
        <v>38</v>
      </c>
    </row>
    <row r="19" spans="1:3" x14ac:dyDescent="0.3">
      <c r="A19">
        <v>40</v>
      </c>
    </row>
    <row r="20" spans="1:3" x14ac:dyDescent="0.3">
      <c r="A20" s="13"/>
    </row>
    <row r="23" spans="1:3" x14ac:dyDescent="0.3">
      <c r="A23" t="s">
        <v>101</v>
      </c>
    </row>
    <row r="24" spans="1:3" x14ac:dyDescent="0.3">
      <c r="A24" t="s">
        <v>98</v>
      </c>
      <c r="B24" t="s">
        <v>99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1</v>
      </c>
    </row>
    <row r="31" spans="1:3" x14ac:dyDescent="0.3">
      <c r="A31">
        <v>17</v>
      </c>
      <c r="B31">
        <v>2</v>
      </c>
    </row>
    <row r="32" spans="1:3" x14ac:dyDescent="0.3">
      <c r="A32">
        <v>19</v>
      </c>
      <c r="B32">
        <v>1</v>
      </c>
    </row>
    <row r="33" spans="1:3" x14ac:dyDescent="0.3">
      <c r="A33">
        <v>21</v>
      </c>
      <c r="B33">
        <v>2</v>
      </c>
    </row>
    <row r="34" spans="1:3" x14ac:dyDescent="0.3">
      <c r="A34">
        <v>24</v>
      </c>
      <c r="B34">
        <v>2</v>
      </c>
    </row>
    <row r="35" spans="1:3" x14ac:dyDescent="0.3">
      <c r="A35">
        <v>26</v>
      </c>
      <c r="B35">
        <v>2</v>
      </c>
    </row>
    <row r="36" spans="1:3" x14ac:dyDescent="0.3">
      <c r="A36">
        <v>28</v>
      </c>
      <c r="B36">
        <v>2</v>
      </c>
    </row>
    <row r="37" spans="1:3" x14ac:dyDescent="0.3">
      <c r="A37">
        <v>31</v>
      </c>
      <c r="B37">
        <v>2</v>
      </c>
    </row>
    <row r="38" spans="1:3" x14ac:dyDescent="0.3">
      <c r="A38">
        <v>33</v>
      </c>
      <c r="B38">
        <v>5</v>
      </c>
    </row>
    <row r="39" spans="1:3" x14ac:dyDescent="0.3">
      <c r="A39">
        <v>35</v>
      </c>
      <c r="B39">
        <v>2</v>
      </c>
    </row>
    <row r="40" spans="1:3" x14ac:dyDescent="0.3">
      <c r="A40">
        <v>38</v>
      </c>
    </row>
    <row r="41" spans="1:3" x14ac:dyDescent="0.3">
      <c r="A41">
        <v>40</v>
      </c>
    </row>
    <row r="43" spans="1:3" x14ac:dyDescent="0.3">
      <c r="A43" s="13"/>
    </row>
    <row r="44" spans="1:3" x14ac:dyDescent="0.3">
      <c r="A44" t="s">
        <v>102</v>
      </c>
    </row>
    <row r="45" spans="1:3" x14ac:dyDescent="0.3">
      <c r="A45" t="s">
        <v>98</v>
      </c>
      <c r="B45" t="s">
        <v>99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4</v>
      </c>
    </row>
    <row r="51" spans="1:2" x14ac:dyDescent="0.3">
      <c r="A51">
        <v>14</v>
      </c>
      <c r="B51">
        <v>3</v>
      </c>
    </row>
    <row r="52" spans="1:2" x14ac:dyDescent="0.3">
      <c r="A52">
        <v>17</v>
      </c>
      <c r="B52">
        <v>5</v>
      </c>
    </row>
    <row r="53" spans="1:2" x14ac:dyDescent="0.3">
      <c r="A53">
        <v>19</v>
      </c>
      <c r="B53">
        <v>8</v>
      </c>
    </row>
    <row r="54" spans="1:2" x14ac:dyDescent="0.3">
      <c r="A54">
        <v>21</v>
      </c>
      <c r="B54">
        <v>11</v>
      </c>
    </row>
    <row r="55" spans="1:2" x14ac:dyDescent="0.3">
      <c r="A55">
        <v>24</v>
      </c>
      <c r="B55">
        <v>8</v>
      </c>
    </row>
    <row r="56" spans="1:2" x14ac:dyDescent="0.3">
      <c r="A56">
        <v>26</v>
      </c>
      <c r="B56">
        <v>13</v>
      </c>
    </row>
    <row r="57" spans="1:2" x14ac:dyDescent="0.3">
      <c r="A57">
        <v>28</v>
      </c>
      <c r="B57">
        <v>17</v>
      </c>
    </row>
    <row r="58" spans="1:2" x14ac:dyDescent="0.3">
      <c r="A58">
        <v>31</v>
      </c>
      <c r="B58">
        <v>10</v>
      </c>
    </row>
    <row r="59" spans="1:2" x14ac:dyDescent="0.3">
      <c r="A59">
        <v>33</v>
      </c>
      <c r="B59">
        <v>9</v>
      </c>
    </row>
    <row r="60" spans="1:2" x14ac:dyDescent="0.3">
      <c r="A60">
        <v>35</v>
      </c>
      <c r="B60">
        <v>1</v>
      </c>
    </row>
    <row r="61" spans="1:2" x14ac:dyDescent="0.3">
      <c r="A61">
        <v>38</v>
      </c>
    </row>
    <row r="62" spans="1:2" x14ac:dyDescent="0.3">
      <c r="A62">
        <v>40</v>
      </c>
    </row>
    <row r="63" spans="1:2" x14ac:dyDescent="0.3">
      <c r="A63" s="13"/>
    </row>
    <row r="66" spans="1:3" x14ac:dyDescent="0.3">
      <c r="A66" s="13"/>
    </row>
    <row r="68" spans="1:3" x14ac:dyDescent="0.3">
      <c r="A68" t="s">
        <v>103</v>
      </c>
    </row>
    <row r="69" spans="1:3" x14ac:dyDescent="0.3">
      <c r="A69" t="s">
        <v>98</v>
      </c>
      <c r="B69" t="s">
        <v>99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7</v>
      </c>
    </row>
    <row r="75" spans="1:3" x14ac:dyDescent="0.3">
      <c r="A75">
        <v>14</v>
      </c>
      <c r="B75">
        <v>8</v>
      </c>
    </row>
    <row r="76" spans="1:3" x14ac:dyDescent="0.3">
      <c r="A76">
        <v>17</v>
      </c>
      <c r="B76">
        <v>16</v>
      </c>
    </row>
    <row r="77" spans="1:3" x14ac:dyDescent="0.3">
      <c r="A77">
        <v>19</v>
      </c>
      <c r="B77">
        <v>17</v>
      </c>
    </row>
    <row r="78" spans="1:3" x14ac:dyDescent="0.3">
      <c r="A78">
        <v>21</v>
      </c>
      <c r="B78">
        <v>17</v>
      </c>
    </row>
    <row r="79" spans="1:3" x14ac:dyDescent="0.3">
      <c r="A79">
        <v>24</v>
      </c>
      <c r="B79">
        <v>23</v>
      </c>
    </row>
    <row r="80" spans="1:3" x14ac:dyDescent="0.3">
      <c r="A80">
        <v>26</v>
      </c>
      <c r="B80">
        <v>23</v>
      </c>
    </row>
    <row r="81" spans="1:3" x14ac:dyDescent="0.3">
      <c r="A81">
        <v>28</v>
      </c>
      <c r="B81">
        <v>14</v>
      </c>
    </row>
    <row r="82" spans="1:3" x14ac:dyDescent="0.3">
      <c r="A82">
        <v>31</v>
      </c>
      <c r="B82">
        <v>6</v>
      </c>
    </row>
    <row r="83" spans="1:3" x14ac:dyDescent="0.3">
      <c r="A83">
        <v>33</v>
      </c>
    </row>
    <row r="84" spans="1:3" x14ac:dyDescent="0.3">
      <c r="A84">
        <v>35</v>
      </c>
    </row>
    <row r="85" spans="1:3" x14ac:dyDescent="0.3">
      <c r="A85">
        <v>38</v>
      </c>
    </row>
    <row r="86" spans="1:3" x14ac:dyDescent="0.3">
      <c r="A86">
        <v>40</v>
      </c>
    </row>
    <row r="89" spans="1:3" x14ac:dyDescent="0.3">
      <c r="A89" t="s">
        <v>104</v>
      </c>
    </row>
    <row r="90" spans="1:3" x14ac:dyDescent="0.3">
      <c r="A90" t="s">
        <v>98</v>
      </c>
      <c r="B90" t="s">
        <v>99</v>
      </c>
      <c r="C90" t="s">
        <v>1</v>
      </c>
    </row>
    <row r="91" spans="1:3" x14ac:dyDescent="0.3">
      <c r="A91">
        <v>0</v>
      </c>
      <c r="B91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3</v>
      </c>
    </row>
    <row r="96" spans="1:3" x14ac:dyDescent="0.3">
      <c r="A96">
        <v>14</v>
      </c>
      <c r="B96">
        <v>4</v>
      </c>
    </row>
    <row r="97" spans="1:3" x14ac:dyDescent="0.3">
      <c r="A97">
        <v>17</v>
      </c>
      <c r="B97">
        <v>5</v>
      </c>
    </row>
    <row r="98" spans="1:3" x14ac:dyDescent="0.3">
      <c r="A98">
        <v>19</v>
      </c>
      <c r="B98">
        <v>8</v>
      </c>
    </row>
    <row r="99" spans="1:3" x14ac:dyDescent="0.3">
      <c r="A99">
        <v>21</v>
      </c>
      <c r="B99">
        <v>7</v>
      </c>
    </row>
    <row r="100" spans="1:3" x14ac:dyDescent="0.3">
      <c r="A100">
        <v>24</v>
      </c>
      <c r="B100">
        <v>13</v>
      </c>
    </row>
    <row r="101" spans="1:3" x14ac:dyDescent="0.3">
      <c r="A101">
        <v>26</v>
      </c>
      <c r="B101">
        <v>16</v>
      </c>
    </row>
    <row r="102" spans="1:3" x14ac:dyDescent="0.3">
      <c r="A102">
        <v>28</v>
      </c>
      <c r="B102">
        <v>13</v>
      </c>
    </row>
    <row r="103" spans="1:3" x14ac:dyDescent="0.3">
      <c r="A103">
        <v>31</v>
      </c>
      <c r="B103">
        <v>23</v>
      </c>
    </row>
    <row r="104" spans="1:3" x14ac:dyDescent="0.3">
      <c r="A104">
        <v>33</v>
      </c>
      <c r="B104">
        <v>28</v>
      </c>
    </row>
    <row r="105" spans="1:3" x14ac:dyDescent="0.3">
      <c r="A105">
        <v>35</v>
      </c>
      <c r="B105">
        <v>9</v>
      </c>
    </row>
    <row r="106" spans="1:3" x14ac:dyDescent="0.3">
      <c r="A106">
        <v>38</v>
      </c>
      <c r="B106">
        <v>7</v>
      </c>
    </row>
    <row r="107" spans="1:3" x14ac:dyDescent="0.3">
      <c r="A107">
        <v>40</v>
      </c>
    </row>
    <row r="108" spans="1:3" x14ac:dyDescent="0.3">
      <c r="A108" s="13"/>
    </row>
    <row r="110" spans="1:3" x14ac:dyDescent="0.3">
      <c r="A110" t="s">
        <v>105</v>
      </c>
    </row>
    <row r="111" spans="1:3" x14ac:dyDescent="0.3">
      <c r="A111" t="s">
        <v>98</v>
      </c>
      <c r="B111" t="s">
        <v>99</v>
      </c>
      <c r="C111" t="s">
        <v>1</v>
      </c>
    </row>
    <row r="112" spans="1:3" x14ac:dyDescent="0.3">
      <c r="A112">
        <v>0</v>
      </c>
      <c r="B112" s="8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CF544-21B3-459A-9BDA-B0B0622C6ADE}">
  <dimension ref="A1:D31"/>
  <sheetViews>
    <sheetView workbookViewId="0">
      <selection activeCell="F18" sqref="F17:F18"/>
    </sheetView>
  </sheetViews>
  <sheetFormatPr defaultRowHeight="14.4" x14ac:dyDescent="0.3"/>
  <cols>
    <col min="1" max="1" width="28.21875" customWidth="1"/>
  </cols>
  <sheetData>
    <row r="1" spans="1:4" x14ac:dyDescent="0.3">
      <c r="A1" t="s">
        <v>106</v>
      </c>
      <c r="B1" t="s">
        <v>107</v>
      </c>
      <c r="C1" t="s">
        <v>108</v>
      </c>
      <c r="D1" t="s">
        <v>109</v>
      </c>
    </row>
    <row r="2" spans="1:4" x14ac:dyDescent="0.3">
      <c r="A2" t="s">
        <v>110</v>
      </c>
      <c r="B2">
        <v>18.559999999999999</v>
      </c>
      <c r="C2">
        <v>1.5999999999999999E-5</v>
      </c>
      <c r="D2">
        <v>1E-4</v>
      </c>
    </row>
    <row r="3" spans="1:4" x14ac:dyDescent="0.3">
      <c r="A3" t="s">
        <v>111</v>
      </c>
      <c r="B3">
        <v>22.77</v>
      </c>
      <c r="C3">
        <v>1.7999999999999999E-6</v>
      </c>
      <c r="D3">
        <v>9.0999999999999993E-6</v>
      </c>
    </row>
    <row r="4" spans="1:4" x14ac:dyDescent="0.3">
      <c r="A4" t="s">
        <v>112</v>
      </c>
      <c r="B4">
        <v>0.59</v>
      </c>
      <c r="C4">
        <v>0.44359999999999999</v>
      </c>
      <c r="D4">
        <v>1</v>
      </c>
    </row>
    <row r="5" spans="1:4" x14ac:dyDescent="0.3">
      <c r="A5" t="s">
        <v>113</v>
      </c>
      <c r="B5">
        <v>72.59</v>
      </c>
      <c r="C5">
        <v>0</v>
      </c>
      <c r="D5">
        <v>0</v>
      </c>
    </row>
    <row r="6" spans="1:4" x14ac:dyDescent="0.3">
      <c r="A6" t="s">
        <v>114</v>
      </c>
      <c r="B6">
        <v>0.53</v>
      </c>
      <c r="C6">
        <v>0.46529999999999999</v>
      </c>
      <c r="D6">
        <v>1</v>
      </c>
    </row>
    <row r="7" spans="1:4" x14ac:dyDescent="0.3">
      <c r="A7" t="s">
        <v>115</v>
      </c>
      <c r="B7">
        <v>18.559999999999999</v>
      </c>
      <c r="C7">
        <v>1.5999999999999999E-5</v>
      </c>
      <c r="D7">
        <v>1E-4</v>
      </c>
    </row>
    <row r="8" spans="1:4" x14ac:dyDescent="0.3">
      <c r="A8" t="s">
        <v>116</v>
      </c>
      <c r="B8">
        <v>4.0199999999999996</v>
      </c>
      <c r="C8">
        <v>4.4999999999999998E-2</v>
      </c>
      <c r="D8">
        <v>0.22500000000000001</v>
      </c>
    </row>
    <row r="9" spans="1:4" x14ac:dyDescent="0.3">
      <c r="A9" t="s">
        <v>117</v>
      </c>
      <c r="B9">
        <v>19.87</v>
      </c>
      <c r="C9">
        <v>8.3000000000000002E-6</v>
      </c>
      <c r="D9">
        <v>4.1E-5</v>
      </c>
    </row>
    <row r="10" spans="1:4" x14ac:dyDescent="0.3">
      <c r="A10" t="s">
        <v>118</v>
      </c>
      <c r="B10">
        <v>0.42</v>
      </c>
      <c r="C10">
        <v>0.51770000000000005</v>
      </c>
      <c r="D10">
        <v>1</v>
      </c>
    </row>
    <row r="11" spans="1:4" x14ac:dyDescent="0.3">
      <c r="A11" t="s">
        <v>119</v>
      </c>
      <c r="B11">
        <v>20.14</v>
      </c>
      <c r="C11">
        <v>7.1999999999999997E-6</v>
      </c>
      <c r="D11">
        <v>3.6000000000000001E-5</v>
      </c>
    </row>
    <row r="12" spans="1:4" x14ac:dyDescent="0.3">
      <c r="A12" t="s">
        <v>120</v>
      </c>
      <c r="B12">
        <v>22.77</v>
      </c>
      <c r="C12">
        <v>1.7999999999999999E-6</v>
      </c>
      <c r="D12">
        <v>9.0999999999999993E-6</v>
      </c>
    </row>
    <row r="13" spans="1:4" x14ac:dyDescent="0.3">
      <c r="A13" t="s">
        <v>121</v>
      </c>
      <c r="B13">
        <v>4.0199999999999996</v>
      </c>
      <c r="C13">
        <v>4.4999999999999998E-2</v>
      </c>
      <c r="D13">
        <v>0.22500000000000001</v>
      </c>
    </row>
    <row r="14" spans="1:4" x14ac:dyDescent="0.3">
      <c r="A14" t="s">
        <v>122</v>
      </c>
      <c r="B14">
        <v>22.28</v>
      </c>
      <c r="C14">
        <v>2.3999999999999999E-6</v>
      </c>
      <c r="D14">
        <v>1.2E-5</v>
      </c>
    </row>
    <row r="15" spans="1:4" x14ac:dyDescent="0.3">
      <c r="A15" t="s">
        <v>123</v>
      </c>
      <c r="B15">
        <v>19.07</v>
      </c>
      <c r="C15">
        <v>1.2999999999999999E-5</v>
      </c>
      <c r="D15">
        <v>1E-4</v>
      </c>
    </row>
    <row r="16" spans="1:4" x14ac:dyDescent="0.3">
      <c r="A16" t="s">
        <v>124</v>
      </c>
      <c r="B16">
        <v>28.47</v>
      </c>
      <c r="C16" s="14">
        <v>9.5000000000000004E-8</v>
      </c>
      <c r="D16" s="14">
        <v>4.7999999999999996E-7</v>
      </c>
    </row>
    <row r="17" spans="1:4" x14ac:dyDescent="0.3">
      <c r="A17" t="s">
        <v>125</v>
      </c>
      <c r="B17">
        <v>0.59</v>
      </c>
      <c r="C17">
        <v>0.44359999999999999</v>
      </c>
      <c r="D17">
        <v>1</v>
      </c>
    </row>
    <row r="18" spans="1:4" x14ac:dyDescent="0.3">
      <c r="A18" t="s">
        <v>126</v>
      </c>
      <c r="B18">
        <v>19.87</v>
      </c>
      <c r="C18">
        <v>8.3000000000000002E-6</v>
      </c>
      <c r="D18">
        <v>4.1E-5</v>
      </c>
    </row>
    <row r="19" spans="1:4" x14ac:dyDescent="0.3">
      <c r="A19" t="s">
        <v>127</v>
      </c>
      <c r="B19">
        <v>22.28</v>
      </c>
      <c r="C19">
        <v>2.3999999999999999E-6</v>
      </c>
      <c r="D19">
        <v>1.2E-5</v>
      </c>
    </row>
    <row r="20" spans="1:4" x14ac:dyDescent="0.3">
      <c r="A20" t="s">
        <v>128</v>
      </c>
      <c r="B20">
        <v>81.67</v>
      </c>
      <c r="C20">
        <v>0</v>
      </c>
      <c r="D20">
        <v>0</v>
      </c>
    </row>
    <row r="21" spans="1:4" x14ac:dyDescent="0.3">
      <c r="A21" t="s">
        <v>129</v>
      </c>
      <c r="B21">
        <v>2.15</v>
      </c>
      <c r="C21">
        <v>0.14230000000000001</v>
      </c>
      <c r="D21">
        <v>0.71160000000000001</v>
      </c>
    </row>
    <row r="22" spans="1:4" x14ac:dyDescent="0.3">
      <c r="A22" t="s">
        <v>130</v>
      </c>
      <c r="B22">
        <v>72.59</v>
      </c>
      <c r="C22">
        <v>0</v>
      </c>
      <c r="D22">
        <v>0</v>
      </c>
    </row>
    <row r="23" spans="1:4" x14ac:dyDescent="0.3">
      <c r="A23" t="s">
        <v>131</v>
      </c>
      <c r="B23">
        <v>0.42</v>
      </c>
      <c r="C23">
        <v>0.51770000000000005</v>
      </c>
      <c r="D23">
        <v>1</v>
      </c>
    </row>
    <row r="24" spans="1:4" x14ac:dyDescent="0.3">
      <c r="A24" t="s">
        <v>132</v>
      </c>
      <c r="B24">
        <v>19.07</v>
      </c>
      <c r="C24">
        <v>1.2999999999999999E-5</v>
      </c>
      <c r="D24">
        <v>1E-4</v>
      </c>
    </row>
    <row r="25" spans="1:4" x14ac:dyDescent="0.3">
      <c r="A25" t="s">
        <v>133</v>
      </c>
      <c r="B25">
        <v>81.67</v>
      </c>
      <c r="C25">
        <v>0</v>
      </c>
      <c r="D25">
        <v>0</v>
      </c>
    </row>
    <row r="26" spans="1:4" x14ac:dyDescent="0.3">
      <c r="A26" t="s">
        <v>134</v>
      </c>
      <c r="B26">
        <v>82.58</v>
      </c>
      <c r="C26">
        <v>0</v>
      </c>
      <c r="D26">
        <v>0</v>
      </c>
    </row>
    <row r="27" spans="1:4" x14ac:dyDescent="0.3">
      <c r="A27" t="s">
        <v>135</v>
      </c>
      <c r="B27">
        <v>0.53</v>
      </c>
      <c r="C27">
        <v>0.46529999999999999</v>
      </c>
      <c r="D27">
        <v>1</v>
      </c>
    </row>
    <row r="28" spans="1:4" x14ac:dyDescent="0.3">
      <c r="A28" t="s">
        <v>136</v>
      </c>
      <c r="B28">
        <v>20.14</v>
      </c>
      <c r="C28">
        <v>7.1999999999999997E-6</v>
      </c>
      <c r="D28">
        <v>3.6000000000000001E-5</v>
      </c>
    </row>
    <row r="29" spans="1:4" x14ac:dyDescent="0.3">
      <c r="A29" t="s">
        <v>137</v>
      </c>
      <c r="B29">
        <v>28.47</v>
      </c>
      <c r="C29" s="14">
        <v>9.5000000000000004E-8</v>
      </c>
      <c r="D29" s="14">
        <v>4.7999999999999996E-7</v>
      </c>
    </row>
    <row r="30" spans="1:4" x14ac:dyDescent="0.3">
      <c r="A30" t="s">
        <v>138</v>
      </c>
      <c r="B30">
        <v>2.15</v>
      </c>
      <c r="C30">
        <v>0.14230000000000001</v>
      </c>
      <c r="D30">
        <v>0.71160000000000001</v>
      </c>
    </row>
    <row r="31" spans="1:4" x14ac:dyDescent="0.3">
      <c r="A31" t="s">
        <v>139</v>
      </c>
      <c r="B31">
        <v>82.58</v>
      </c>
      <c r="C31">
        <v>0</v>
      </c>
      <c r="D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39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39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39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39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36</v>
      </c>
      <c r="D6">
        <f t="shared" si="0"/>
        <v>3</v>
      </c>
      <c r="E6">
        <v>3</v>
      </c>
      <c r="F6">
        <v>0</v>
      </c>
      <c r="G6">
        <v>0</v>
      </c>
      <c r="H6">
        <f t="shared" si="2"/>
        <v>0.92307692307692313</v>
      </c>
      <c r="I6">
        <f t="shared" si="3"/>
        <v>92.307692307692307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35</v>
      </c>
      <c r="D7">
        <f t="shared" si="0"/>
        <v>4</v>
      </c>
      <c r="E7">
        <v>1</v>
      </c>
      <c r="G7">
        <v>0</v>
      </c>
      <c r="H7">
        <f t="shared" si="2"/>
        <v>0.89743589743589747</v>
      </c>
      <c r="I7">
        <f t="shared" si="3"/>
        <v>89.743589743589752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33</v>
      </c>
      <c r="D8">
        <f t="shared" si="0"/>
        <v>6</v>
      </c>
      <c r="E8">
        <v>2</v>
      </c>
      <c r="G8">
        <v>0</v>
      </c>
      <c r="H8">
        <f t="shared" si="2"/>
        <v>0.84615384615384615</v>
      </c>
      <c r="I8">
        <f t="shared" si="3"/>
        <v>84.615384615384613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30</v>
      </c>
      <c r="D9">
        <f t="shared" si="0"/>
        <v>9</v>
      </c>
      <c r="E9">
        <v>3</v>
      </c>
      <c r="G9">
        <v>0</v>
      </c>
      <c r="H9">
        <f t="shared" si="2"/>
        <v>0.76923076923076927</v>
      </c>
      <c r="I9">
        <f t="shared" si="3"/>
        <v>76.923076923076934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27</v>
      </c>
      <c r="D10">
        <f t="shared" si="0"/>
        <v>12</v>
      </c>
      <c r="E10">
        <v>3</v>
      </c>
      <c r="G10">
        <v>0</v>
      </c>
      <c r="H10">
        <f t="shared" si="2"/>
        <v>0.69230769230769229</v>
      </c>
      <c r="I10">
        <f t="shared" si="3"/>
        <v>69.230769230769226</v>
      </c>
      <c r="M10">
        <v>12</v>
      </c>
      <c r="N10">
        <v>12</v>
      </c>
      <c r="O10" s="10">
        <v>92.307692307692307</v>
      </c>
      <c r="P10" s="10">
        <v>93.548387096774192</v>
      </c>
      <c r="Q10" s="10">
        <v>85</v>
      </c>
      <c r="R10" s="10">
        <v>89.85507246376811</v>
      </c>
      <c r="S10" s="10">
        <v>97.297297297297305</v>
      </c>
      <c r="T10" s="10">
        <v>95.495495495495504</v>
      </c>
      <c r="U10" s="10">
        <v>95.604395604395606</v>
      </c>
      <c r="V10" s="10">
        <v>94.936708860759495</v>
      </c>
      <c r="W10" s="10">
        <v>94.117647058823522</v>
      </c>
      <c r="X10" s="10">
        <v>97.61904761904762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25</v>
      </c>
      <c r="D11">
        <f t="shared" si="0"/>
        <v>14</v>
      </c>
      <c r="E11">
        <v>2</v>
      </c>
      <c r="G11">
        <v>0</v>
      </c>
      <c r="H11">
        <f t="shared" si="2"/>
        <v>0.64102564102564108</v>
      </c>
      <c r="I11">
        <f t="shared" si="3"/>
        <v>64.102564102564102</v>
      </c>
      <c r="M11">
        <v>14</v>
      </c>
      <c r="N11">
        <v>14</v>
      </c>
      <c r="O11" s="10">
        <v>89.743589743589752</v>
      </c>
      <c r="P11" s="10">
        <v>88.709677419354833</v>
      </c>
      <c r="Q11" s="10">
        <v>80</v>
      </c>
      <c r="R11" s="10">
        <v>84.05797101449275</v>
      </c>
      <c r="S11" s="10">
        <v>93.693693693693689</v>
      </c>
      <c r="T11" s="10">
        <v>90.990990990990994</v>
      </c>
      <c r="U11" s="10">
        <v>94.505494505494497</v>
      </c>
      <c r="V11" s="10">
        <v>91.139240506329116</v>
      </c>
      <c r="W11" s="10">
        <v>88.235294117647058</v>
      </c>
      <c r="X11" s="10">
        <v>92.857142857142861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22</v>
      </c>
      <c r="D12">
        <f>SUM(E12:F12,D11)</f>
        <v>17</v>
      </c>
      <c r="E12">
        <v>3</v>
      </c>
      <c r="G12">
        <v>0</v>
      </c>
      <c r="H12">
        <f t="shared" si="2"/>
        <v>0.5641025641025641</v>
      </c>
      <c r="I12">
        <f t="shared" si="3"/>
        <v>56.410256410256409</v>
      </c>
      <c r="M12">
        <v>17</v>
      </c>
      <c r="N12">
        <v>17</v>
      </c>
      <c r="O12" s="10">
        <v>84.615384615384613</v>
      </c>
      <c r="P12" s="10">
        <v>87.096774193548384</v>
      </c>
      <c r="Q12" s="10">
        <v>80</v>
      </c>
      <c r="R12" s="10">
        <v>73.91304347826086</v>
      </c>
      <c r="S12" s="10">
        <v>88.288288288288285</v>
      </c>
      <c r="T12" s="10">
        <v>87.387387387387378</v>
      </c>
      <c r="U12" s="10">
        <v>92.307692307692307</v>
      </c>
      <c r="V12" s="10">
        <v>82.278481012658233</v>
      </c>
      <c r="W12" s="10">
        <v>83.82352941176471</v>
      </c>
      <c r="X12" s="10">
        <v>73.80952380952381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17</v>
      </c>
      <c r="D13">
        <f t="shared" si="0"/>
        <v>22</v>
      </c>
      <c r="E13">
        <v>5</v>
      </c>
      <c r="G13">
        <v>0</v>
      </c>
      <c r="H13">
        <f t="shared" si="2"/>
        <v>0.4358974358974359</v>
      </c>
      <c r="I13">
        <f t="shared" si="3"/>
        <v>43.589743589743591</v>
      </c>
      <c r="M13">
        <v>19</v>
      </c>
      <c r="N13">
        <v>19</v>
      </c>
      <c r="O13" s="10">
        <v>76.923076923076934</v>
      </c>
      <c r="P13" s="10">
        <v>83.870967741935488</v>
      </c>
      <c r="Q13" s="10">
        <v>75</v>
      </c>
      <c r="R13" s="10">
        <v>60.869565217391312</v>
      </c>
      <c r="S13" s="10">
        <v>81.081081081081081</v>
      </c>
      <c r="T13" s="10">
        <v>82.882882882882882</v>
      </c>
      <c r="U13" s="10">
        <v>90.109890109890117</v>
      </c>
      <c r="V13" s="10">
        <v>56.962025316455701</v>
      </c>
      <c r="W13" s="10">
        <v>76.470588235294116</v>
      </c>
      <c r="X13" s="10">
        <v>61.904761904761905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14</v>
      </c>
      <c r="D14">
        <f t="shared" si="0"/>
        <v>25</v>
      </c>
      <c r="E14">
        <v>3</v>
      </c>
      <c r="F14">
        <v>0</v>
      </c>
      <c r="G14">
        <v>0</v>
      </c>
      <c r="H14">
        <f t="shared" si="2"/>
        <v>0.35897435897435898</v>
      </c>
      <c r="I14">
        <f t="shared" si="3"/>
        <v>35.897435897435898</v>
      </c>
      <c r="M14">
        <v>21</v>
      </c>
      <c r="N14">
        <v>21</v>
      </c>
      <c r="O14" s="10">
        <v>69.230769230769226</v>
      </c>
      <c r="P14" s="10">
        <v>80.645161290322577</v>
      </c>
      <c r="Q14" s="10">
        <v>60</v>
      </c>
      <c r="R14" s="10">
        <v>57.971014492753625</v>
      </c>
      <c r="S14" s="10">
        <v>72.972972972972968</v>
      </c>
      <c r="T14" s="10">
        <v>78.378378378378372</v>
      </c>
      <c r="U14" s="10">
        <v>86.813186813186817</v>
      </c>
      <c r="V14" s="10">
        <v>43.037974683544306</v>
      </c>
      <c r="W14" s="10">
        <v>72.058823529411768</v>
      </c>
      <c r="X14" s="10">
        <v>42.857142857142854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11</v>
      </c>
      <c r="D15">
        <f t="shared" si="0"/>
        <v>28</v>
      </c>
      <c r="E15">
        <v>3</v>
      </c>
      <c r="F15">
        <v>0</v>
      </c>
      <c r="G15">
        <v>0</v>
      </c>
      <c r="H15">
        <f t="shared" si="2"/>
        <v>0.28205128205128205</v>
      </c>
      <c r="I15">
        <f t="shared" si="3"/>
        <v>28.205128205128204</v>
      </c>
      <c r="M15">
        <v>24</v>
      </c>
      <c r="N15">
        <v>24</v>
      </c>
      <c r="O15" s="10">
        <v>64.102564102564102</v>
      </c>
      <c r="P15" s="10">
        <v>74.193548387096769</v>
      </c>
      <c r="Q15" s="10">
        <v>45</v>
      </c>
      <c r="R15" s="10">
        <v>55.072463768115945</v>
      </c>
      <c r="S15" s="10">
        <v>52.252252252252248</v>
      </c>
      <c r="T15" s="10">
        <v>72.972972972972968</v>
      </c>
      <c r="U15" s="10">
        <v>82.417582417582409</v>
      </c>
      <c r="V15" s="10">
        <v>22.784810126582279</v>
      </c>
      <c r="W15" s="10">
        <v>67.64705882352942</v>
      </c>
      <c r="X15" s="10">
        <v>7.1428571428571423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2</v>
      </c>
      <c r="D16">
        <f>SUM(E16:F16,D15)</f>
        <v>37</v>
      </c>
      <c r="E16">
        <v>9</v>
      </c>
      <c r="F16">
        <v>0</v>
      </c>
      <c r="G16">
        <v>0</v>
      </c>
      <c r="H16">
        <f t="shared" si="2"/>
        <v>5.128205128205128E-2</v>
      </c>
      <c r="I16">
        <f t="shared" si="3"/>
        <v>5.1282051282051277</v>
      </c>
      <c r="M16">
        <v>26</v>
      </c>
      <c r="N16">
        <v>26</v>
      </c>
      <c r="O16" s="10">
        <v>56.410256410256409</v>
      </c>
      <c r="P16" s="10">
        <v>66.129032258064512</v>
      </c>
      <c r="Q16" s="10">
        <v>15</v>
      </c>
      <c r="R16" s="10">
        <v>39.130434782608695</v>
      </c>
      <c r="S16" s="10">
        <v>29.72972972972973</v>
      </c>
      <c r="T16" s="10">
        <v>66.666666666666657</v>
      </c>
      <c r="U16" s="10">
        <v>78.021978021978029</v>
      </c>
      <c r="V16" s="10">
        <v>8.8607594936708853</v>
      </c>
      <c r="W16" s="12">
        <v>52.941176470588239</v>
      </c>
      <c r="X16" s="10">
        <v>2.3809523809523809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1</v>
      </c>
      <c r="D17">
        <f t="shared" si="0"/>
        <v>38</v>
      </c>
      <c r="E17">
        <v>1</v>
      </c>
      <c r="F17">
        <v>0</v>
      </c>
      <c r="G17">
        <v>0</v>
      </c>
      <c r="H17">
        <f t="shared" si="2"/>
        <v>2.564102564102564E-2</v>
      </c>
      <c r="I17">
        <f t="shared" si="3"/>
        <v>2.5641025641025639</v>
      </c>
      <c r="M17">
        <v>28</v>
      </c>
      <c r="N17">
        <v>28</v>
      </c>
      <c r="O17" s="10">
        <v>43.589743589743591</v>
      </c>
      <c r="P17" s="10">
        <v>61.29032258064516</v>
      </c>
      <c r="Q17" s="10">
        <v>10</v>
      </c>
      <c r="R17" s="10">
        <v>33.333333333333329</v>
      </c>
      <c r="S17" s="10">
        <v>12.612612612612612</v>
      </c>
      <c r="T17" s="10">
        <v>54.954954954954957</v>
      </c>
      <c r="U17" s="10">
        <v>74.72527472527473</v>
      </c>
      <c r="V17" s="10">
        <v>2.5316455696202533</v>
      </c>
      <c r="W17" s="10">
        <v>35.294117647058826</v>
      </c>
      <c r="X17" s="10">
        <v>2.3809523809523809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39</v>
      </c>
      <c r="E18">
        <v>1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35.897435897435898</v>
      </c>
      <c r="P18" s="10">
        <v>50</v>
      </c>
      <c r="Q18" s="10">
        <v>5</v>
      </c>
      <c r="R18" s="10">
        <v>10.144927536231885</v>
      </c>
      <c r="S18" s="10">
        <v>2.7027027027027026</v>
      </c>
      <c r="T18" s="10">
        <v>44.144144144144143</v>
      </c>
      <c r="U18" s="10">
        <v>69.230769230769226</v>
      </c>
      <c r="V18" s="10">
        <v>0</v>
      </c>
      <c r="W18" s="10">
        <v>11.76470588235294</v>
      </c>
      <c r="X18" s="10">
        <v>0</v>
      </c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39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28.205128205128204</v>
      </c>
      <c r="P19" s="10">
        <v>45.161290322580641</v>
      </c>
      <c r="Q19" s="10">
        <v>0</v>
      </c>
      <c r="R19" s="10">
        <v>2.8985507246376812</v>
      </c>
      <c r="S19" s="10">
        <v>0</v>
      </c>
      <c r="T19" s="10">
        <v>29.72972972972973</v>
      </c>
      <c r="U19" s="10">
        <v>58.241758241758248</v>
      </c>
      <c r="V19" s="10"/>
      <c r="W19" s="10">
        <v>1.4705882352941175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39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>
        <v>5.1282051282051277</v>
      </c>
      <c r="P20" s="10">
        <v>19.35483870967742</v>
      </c>
      <c r="Q20" s="10"/>
      <c r="R20" s="10">
        <v>0</v>
      </c>
      <c r="S20" s="10"/>
      <c r="T20" s="10">
        <v>13.513513513513514</v>
      </c>
      <c r="U20" s="10">
        <v>31.868131868131865</v>
      </c>
      <c r="V20" s="10"/>
      <c r="W20" s="10">
        <v>1.4705882352941175</v>
      </c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>
        <v>2.5641025641025639</v>
      </c>
      <c r="P21" s="10">
        <v>8.064516129032258</v>
      </c>
      <c r="Q21" s="10"/>
      <c r="R21" s="10"/>
      <c r="S21" s="10"/>
      <c r="T21" s="10">
        <v>3.6036036036036037</v>
      </c>
      <c r="U21" s="10">
        <v>15.384615384615385</v>
      </c>
      <c r="V21" s="10"/>
      <c r="W21" s="11">
        <v>0</v>
      </c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v>62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>
        <v>0</v>
      </c>
      <c r="P22" s="10">
        <v>0</v>
      </c>
      <c r="Q22" s="10"/>
      <c r="R22" s="10"/>
      <c r="S22" s="10"/>
      <c r="T22" s="10">
        <v>0</v>
      </c>
      <c r="U22" s="10">
        <v>4.395604395604396</v>
      </c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62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>
        <v>1.098901098901099</v>
      </c>
      <c r="V23" s="10"/>
      <c r="W23" s="10"/>
    </row>
    <row r="24" spans="1:34" x14ac:dyDescent="0.3">
      <c r="A24" t="s">
        <v>73</v>
      </c>
      <c r="B24">
        <v>7</v>
      </c>
      <c r="C24">
        <f t="shared" si="5"/>
        <v>62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>
        <v>0</v>
      </c>
      <c r="V24" s="10"/>
      <c r="W24" s="10"/>
    </row>
    <row r="25" spans="1:34" x14ac:dyDescent="0.3">
      <c r="A25" t="s">
        <v>73</v>
      </c>
      <c r="B25">
        <v>10</v>
      </c>
      <c r="C25">
        <f t="shared" si="5"/>
        <v>62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58</v>
      </c>
      <c r="D26">
        <f t="shared" si="6"/>
        <v>4</v>
      </c>
      <c r="E26">
        <v>4</v>
      </c>
      <c r="G26">
        <v>0</v>
      </c>
      <c r="H26">
        <f t="shared" si="7"/>
        <v>0.93548387096774188</v>
      </c>
      <c r="I26">
        <f t="shared" si="3"/>
        <v>93.548387096774192</v>
      </c>
    </row>
    <row r="27" spans="1:34" x14ac:dyDescent="0.3">
      <c r="A27" t="s">
        <v>73</v>
      </c>
      <c r="B27">
        <v>14</v>
      </c>
      <c r="C27">
        <f t="shared" si="5"/>
        <v>55</v>
      </c>
      <c r="D27">
        <f t="shared" si="6"/>
        <v>7</v>
      </c>
      <c r="E27">
        <v>3</v>
      </c>
      <c r="G27">
        <v>0</v>
      </c>
      <c r="H27">
        <f t="shared" si="7"/>
        <v>0.88709677419354838</v>
      </c>
      <c r="I27">
        <f t="shared" si="3"/>
        <v>88.709677419354833</v>
      </c>
    </row>
    <row r="28" spans="1:34" x14ac:dyDescent="0.3">
      <c r="A28" t="s">
        <v>73</v>
      </c>
      <c r="B28">
        <v>17</v>
      </c>
      <c r="C28">
        <f t="shared" si="5"/>
        <v>54</v>
      </c>
      <c r="D28">
        <f>SUM(E28:F28,D27)</f>
        <v>8</v>
      </c>
      <c r="E28">
        <v>1</v>
      </c>
      <c r="G28">
        <v>0</v>
      </c>
      <c r="H28">
        <f t="shared" si="7"/>
        <v>0.87096774193548387</v>
      </c>
      <c r="I28">
        <f t="shared" si="3"/>
        <v>87.096774193548384</v>
      </c>
    </row>
    <row r="29" spans="1:34" x14ac:dyDescent="0.3">
      <c r="A29" t="s">
        <v>73</v>
      </c>
      <c r="B29">
        <v>19</v>
      </c>
      <c r="C29">
        <f t="shared" si="5"/>
        <v>52</v>
      </c>
      <c r="D29">
        <f t="shared" ref="D29:D35" si="8">SUM(E29:F29,D28)</f>
        <v>10</v>
      </c>
      <c r="E29">
        <v>2</v>
      </c>
      <c r="G29">
        <v>0</v>
      </c>
      <c r="H29">
        <f t="shared" si="7"/>
        <v>0.83870967741935487</v>
      </c>
      <c r="I29">
        <f t="shared" si="3"/>
        <v>83.870967741935488</v>
      </c>
    </row>
    <row r="30" spans="1:34" x14ac:dyDescent="0.3">
      <c r="A30" t="s">
        <v>73</v>
      </c>
      <c r="B30">
        <v>21</v>
      </c>
      <c r="C30">
        <f t="shared" si="5"/>
        <v>50</v>
      </c>
      <c r="D30">
        <f t="shared" si="8"/>
        <v>12</v>
      </c>
      <c r="E30">
        <v>2</v>
      </c>
      <c r="G30">
        <v>0</v>
      </c>
      <c r="H30">
        <f t="shared" si="7"/>
        <v>0.80645161290322576</v>
      </c>
      <c r="I30">
        <f t="shared" si="3"/>
        <v>80.645161290322577</v>
      </c>
    </row>
    <row r="31" spans="1:34" x14ac:dyDescent="0.3">
      <c r="A31" t="s">
        <v>73</v>
      </c>
      <c r="B31">
        <v>24</v>
      </c>
      <c r="C31">
        <f t="shared" si="5"/>
        <v>46</v>
      </c>
      <c r="D31">
        <f t="shared" si="8"/>
        <v>16</v>
      </c>
      <c r="E31">
        <v>4</v>
      </c>
      <c r="G31">
        <v>0</v>
      </c>
      <c r="H31">
        <f t="shared" si="7"/>
        <v>0.74193548387096775</v>
      </c>
      <c r="I31">
        <f t="shared" si="3"/>
        <v>74.193548387096769</v>
      </c>
    </row>
    <row r="32" spans="1:34" x14ac:dyDescent="0.3">
      <c r="A32" t="s">
        <v>73</v>
      </c>
      <c r="B32">
        <v>26</v>
      </c>
      <c r="C32">
        <f t="shared" si="5"/>
        <v>41</v>
      </c>
      <c r="D32">
        <f t="shared" si="8"/>
        <v>21</v>
      </c>
      <c r="E32">
        <v>5</v>
      </c>
      <c r="G32">
        <v>0</v>
      </c>
      <c r="H32">
        <f t="shared" si="7"/>
        <v>0.66129032258064513</v>
      </c>
      <c r="I32">
        <f t="shared" si="3"/>
        <v>66.129032258064512</v>
      </c>
    </row>
    <row r="33" spans="1:9" x14ac:dyDescent="0.3">
      <c r="A33" t="s">
        <v>73</v>
      </c>
      <c r="B33">
        <v>28</v>
      </c>
      <c r="C33">
        <f t="shared" si="5"/>
        <v>38</v>
      </c>
      <c r="D33">
        <f t="shared" si="8"/>
        <v>24</v>
      </c>
      <c r="E33">
        <v>3</v>
      </c>
      <c r="G33">
        <v>0</v>
      </c>
      <c r="H33">
        <f t="shared" si="7"/>
        <v>0.61290322580645162</v>
      </c>
      <c r="I33">
        <f t="shared" si="3"/>
        <v>61.29032258064516</v>
      </c>
    </row>
    <row r="34" spans="1:9" x14ac:dyDescent="0.3">
      <c r="A34" t="s">
        <v>73</v>
      </c>
      <c r="B34">
        <v>32</v>
      </c>
      <c r="C34">
        <f t="shared" si="5"/>
        <v>31</v>
      </c>
      <c r="D34">
        <f t="shared" si="8"/>
        <v>31</v>
      </c>
      <c r="E34">
        <v>7</v>
      </c>
      <c r="G34">
        <v>0</v>
      </c>
      <c r="H34">
        <f t="shared" si="7"/>
        <v>0.5</v>
      </c>
      <c r="I34">
        <f t="shared" si="3"/>
        <v>50</v>
      </c>
    </row>
    <row r="35" spans="1:9" x14ac:dyDescent="0.3">
      <c r="A35" t="s">
        <v>73</v>
      </c>
      <c r="B35">
        <v>34</v>
      </c>
      <c r="C35">
        <f t="shared" si="5"/>
        <v>28</v>
      </c>
      <c r="D35">
        <f t="shared" si="8"/>
        <v>34</v>
      </c>
      <c r="E35">
        <v>3</v>
      </c>
      <c r="G35">
        <v>0</v>
      </c>
      <c r="H35">
        <f t="shared" si="7"/>
        <v>0.45161290322580644</v>
      </c>
      <c r="I35">
        <f t="shared" si="3"/>
        <v>45.161290322580641</v>
      </c>
    </row>
    <row r="36" spans="1:9" x14ac:dyDescent="0.3">
      <c r="A36" t="s">
        <v>73</v>
      </c>
      <c r="B36">
        <v>37</v>
      </c>
      <c r="C36">
        <f t="shared" si="5"/>
        <v>12</v>
      </c>
      <c r="D36">
        <f>SUM(E36:F36,D35)</f>
        <v>50</v>
      </c>
      <c r="E36">
        <v>16</v>
      </c>
      <c r="G36">
        <v>0</v>
      </c>
      <c r="H36">
        <f t="shared" si="7"/>
        <v>0.19354838709677419</v>
      </c>
      <c r="I36">
        <f t="shared" si="3"/>
        <v>19.35483870967742</v>
      </c>
    </row>
    <row r="37" spans="1:9" x14ac:dyDescent="0.3">
      <c r="A37" t="s">
        <v>73</v>
      </c>
      <c r="B37">
        <v>39</v>
      </c>
      <c r="C37">
        <f t="shared" si="5"/>
        <v>5</v>
      </c>
      <c r="D37">
        <f t="shared" ref="D37:D40" si="9">SUM(E37:F37,D36)</f>
        <v>57</v>
      </c>
      <c r="E37">
        <v>7</v>
      </c>
      <c r="G37">
        <v>0</v>
      </c>
      <c r="H37">
        <f t="shared" si="7"/>
        <v>8.0645161290322578E-2</v>
      </c>
      <c r="I37">
        <f t="shared" si="3"/>
        <v>8.064516129032258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62</v>
      </c>
      <c r="E38">
        <v>5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62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62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20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20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20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20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17</v>
      </c>
      <c r="D46">
        <f t="shared" si="14"/>
        <v>3</v>
      </c>
      <c r="E46">
        <v>3</v>
      </c>
      <c r="G46">
        <v>0</v>
      </c>
      <c r="H46">
        <f t="shared" si="11"/>
        <v>0.85</v>
      </c>
      <c r="I46">
        <f t="shared" si="12"/>
        <v>85</v>
      </c>
    </row>
    <row r="47" spans="1:9" x14ac:dyDescent="0.3">
      <c r="A47" t="s">
        <v>74</v>
      </c>
      <c r="B47">
        <v>14</v>
      </c>
      <c r="C47">
        <f t="shared" si="13"/>
        <v>16</v>
      </c>
      <c r="D47">
        <f t="shared" si="14"/>
        <v>4</v>
      </c>
      <c r="E47">
        <v>1</v>
      </c>
      <c r="G47">
        <v>0</v>
      </c>
      <c r="H47">
        <f t="shared" si="11"/>
        <v>0.8</v>
      </c>
      <c r="I47">
        <f t="shared" si="12"/>
        <v>80</v>
      </c>
    </row>
    <row r="48" spans="1:9" x14ac:dyDescent="0.3">
      <c r="A48" t="s">
        <v>74</v>
      </c>
      <c r="B48">
        <v>17</v>
      </c>
      <c r="C48">
        <f t="shared" si="13"/>
        <v>16</v>
      </c>
      <c r="D48">
        <f>SUM(E48:F48,D47)</f>
        <v>4</v>
      </c>
      <c r="E48">
        <v>0</v>
      </c>
      <c r="G48">
        <v>0</v>
      </c>
      <c r="H48">
        <f t="shared" si="11"/>
        <v>0.8</v>
      </c>
      <c r="I48">
        <f t="shared" si="12"/>
        <v>80</v>
      </c>
    </row>
    <row r="49" spans="1:9" x14ac:dyDescent="0.3">
      <c r="A49" t="s">
        <v>74</v>
      </c>
      <c r="B49">
        <v>19</v>
      </c>
      <c r="C49">
        <f t="shared" si="13"/>
        <v>15</v>
      </c>
      <c r="D49">
        <f t="shared" ref="D49:D55" si="15">SUM(E49:F49,D48)</f>
        <v>5</v>
      </c>
      <c r="E49">
        <v>1</v>
      </c>
      <c r="G49">
        <v>0</v>
      </c>
      <c r="H49">
        <f t="shared" si="11"/>
        <v>0.75</v>
      </c>
      <c r="I49">
        <f t="shared" si="12"/>
        <v>75</v>
      </c>
    </row>
    <row r="50" spans="1:9" x14ac:dyDescent="0.3">
      <c r="A50" t="s">
        <v>74</v>
      </c>
      <c r="B50">
        <v>21</v>
      </c>
      <c r="C50">
        <f t="shared" si="13"/>
        <v>12</v>
      </c>
      <c r="D50">
        <f t="shared" si="15"/>
        <v>8</v>
      </c>
      <c r="E50">
        <v>3</v>
      </c>
      <c r="G50">
        <v>0</v>
      </c>
      <c r="H50">
        <f t="shared" si="11"/>
        <v>0.6</v>
      </c>
      <c r="I50">
        <f t="shared" si="12"/>
        <v>60</v>
      </c>
    </row>
    <row r="51" spans="1:9" x14ac:dyDescent="0.3">
      <c r="A51" t="s">
        <v>74</v>
      </c>
      <c r="B51">
        <v>24</v>
      </c>
      <c r="C51">
        <f t="shared" si="13"/>
        <v>9</v>
      </c>
      <c r="D51">
        <f t="shared" si="15"/>
        <v>11</v>
      </c>
      <c r="E51">
        <v>3</v>
      </c>
      <c r="G51">
        <v>0</v>
      </c>
      <c r="H51">
        <f t="shared" si="11"/>
        <v>0.45</v>
      </c>
      <c r="I51">
        <f t="shared" si="12"/>
        <v>45</v>
      </c>
    </row>
    <row r="52" spans="1:9" x14ac:dyDescent="0.3">
      <c r="A52" t="s">
        <v>74</v>
      </c>
      <c r="B52">
        <v>26</v>
      </c>
      <c r="C52">
        <f t="shared" si="13"/>
        <v>3</v>
      </c>
      <c r="D52">
        <f t="shared" si="15"/>
        <v>17</v>
      </c>
      <c r="E52">
        <v>6</v>
      </c>
      <c r="G52">
        <v>0</v>
      </c>
      <c r="H52">
        <f t="shared" si="11"/>
        <v>0.15</v>
      </c>
      <c r="I52">
        <f t="shared" si="12"/>
        <v>15</v>
      </c>
    </row>
    <row r="53" spans="1:9" x14ac:dyDescent="0.3">
      <c r="A53" t="s">
        <v>74</v>
      </c>
      <c r="B53">
        <v>28</v>
      </c>
      <c r="C53">
        <f t="shared" si="13"/>
        <v>2</v>
      </c>
      <c r="D53">
        <f t="shared" si="15"/>
        <v>18</v>
      </c>
      <c r="E53">
        <v>1</v>
      </c>
      <c r="G53">
        <v>0</v>
      </c>
      <c r="H53">
        <f t="shared" si="11"/>
        <v>0.1</v>
      </c>
      <c r="I53">
        <f t="shared" si="12"/>
        <v>10</v>
      </c>
    </row>
    <row r="54" spans="1:9" x14ac:dyDescent="0.3">
      <c r="A54" t="s">
        <v>74</v>
      </c>
      <c r="B54">
        <v>32</v>
      </c>
      <c r="C54">
        <f t="shared" si="13"/>
        <v>1</v>
      </c>
      <c r="D54">
        <f t="shared" si="15"/>
        <v>19</v>
      </c>
      <c r="E54">
        <v>1</v>
      </c>
      <c r="G54">
        <v>0</v>
      </c>
      <c r="H54">
        <f t="shared" si="11"/>
        <v>0.05</v>
      </c>
      <c r="I54">
        <f t="shared" si="12"/>
        <v>5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5"/>
        <v>20</v>
      </c>
      <c r="E55">
        <v>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20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7">SUM(E57:F57,D56)</f>
        <v>20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7"/>
        <v>20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7"/>
        <v>20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7"/>
        <v>20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69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69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69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69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62</v>
      </c>
      <c r="D66">
        <f t="shared" si="21"/>
        <v>7</v>
      </c>
      <c r="E66">
        <v>7</v>
      </c>
      <c r="F66">
        <v>0</v>
      </c>
      <c r="G66">
        <v>0</v>
      </c>
      <c r="H66">
        <f t="shared" si="19"/>
        <v>0.89855072463768115</v>
      </c>
      <c r="I66">
        <f t="shared" si="12"/>
        <v>89.85507246376811</v>
      </c>
    </row>
    <row r="67" spans="1:9" x14ac:dyDescent="0.3">
      <c r="A67" t="s">
        <v>75</v>
      </c>
      <c r="B67">
        <v>14</v>
      </c>
      <c r="C67">
        <f t="shared" si="20"/>
        <v>58</v>
      </c>
      <c r="D67">
        <f t="shared" si="21"/>
        <v>11</v>
      </c>
      <c r="E67">
        <v>4</v>
      </c>
      <c r="F67">
        <v>0</v>
      </c>
      <c r="G67">
        <v>0</v>
      </c>
      <c r="H67">
        <f t="shared" si="19"/>
        <v>0.84057971014492749</v>
      </c>
      <c r="I67">
        <f t="shared" si="12"/>
        <v>84.05797101449275</v>
      </c>
    </row>
    <row r="68" spans="1:9" x14ac:dyDescent="0.3">
      <c r="A68" t="s">
        <v>75</v>
      </c>
      <c r="B68">
        <v>17</v>
      </c>
      <c r="C68">
        <f t="shared" si="20"/>
        <v>51</v>
      </c>
      <c r="D68">
        <f>SUM(E68:F68,D67)</f>
        <v>18</v>
      </c>
      <c r="E68">
        <v>7</v>
      </c>
      <c r="F68">
        <v>0</v>
      </c>
      <c r="G68">
        <v>0</v>
      </c>
      <c r="H68">
        <f t="shared" si="19"/>
        <v>0.73913043478260865</v>
      </c>
      <c r="I68">
        <f t="shared" si="12"/>
        <v>73.91304347826086</v>
      </c>
    </row>
    <row r="69" spans="1:9" x14ac:dyDescent="0.3">
      <c r="A69" t="s">
        <v>75</v>
      </c>
      <c r="B69">
        <v>19</v>
      </c>
      <c r="C69">
        <f t="shared" si="20"/>
        <v>42</v>
      </c>
      <c r="D69">
        <f t="shared" ref="D69:D75" si="22">SUM(E69:F69,D68)</f>
        <v>27</v>
      </c>
      <c r="E69">
        <v>9</v>
      </c>
      <c r="F69">
        <v>0</v>
      </c>
      <c r="G69">
        <v>0</v>
      </c>
      <c r="H69">
        <f t="shared" si="19"/>
        <v>0.60869565217391308</v>
      </c>
      <c r="I69">
        <f t="shared" si="12"/>
        <v>60.869565217391312</v>
      </c>
    </row>
    <row r="70" spans="1:9" x14ac:dyDescent="0.3">
      <c r="A70" t="s">
        <v>75</v>
      </c>
      <c r="B70">
        <v>21</v>
      </c>
      <c r="C70">
        <f t="shared" si="20"/>
        <v>40</v>
      </c>
      <c r="D70">
        <f t="shared" si="22"/>
        <v>29</v>
      </c>
      <c r="E70">
        <v>2</v>
      </c>
      <c r="F70">
        <v>0</v>
      </c>
      <c r="G70">
        <v>0</v>
      </c>
      <c r="H70">
        <f t="shared" si="19"/>
        <v>0.57971014492753625</v>
      </c>
      <c r="I70">
        <f t="shared" si="12"/>
        <v>57.971014492753625</v>
      </c>
    </row>
    <row r="71" spans="1:9" x14ac:dyDescent="0.3">
      <c r="A71" t="s">
        <v>75</v>
      </c>
      <c r="B71">
        <v>24</v>
      </c>
      <c r="C71">
        <f t="shared" si="20"/>
        <v>38</v>
      </c>
      <c r="D71">
        <f t="shared" si="22"/>
        <v>31</v>
      </c>
      <c r="E71">
        <v>2</v>
      </c>
      <c r="F71">
        <v>0</v>
      </c>
      <c r="G71">
        <v>0</v>
      </c>
      <c r="H71">
        <f t="shared" si="19"/>
        <v>0.55072463768115942</v>
      </c>
      <c r="I71">
        <f t="shared" si="12"/>
        <v>55.072463768115945</v>
      </c>
    </row>
    <row r="72" spans="1:9" x14ac:dyDescent="0.3">
      <c r="A72" t="s">
        <v>75</v>
      </c>
      <c r="B72">
        <v>26</v>
      </c>
      <c r="C72">
        <f t="shared" si="20"/>
        <v>27</v>
      </c>
      <c r="D72">
        <f t="shared" si="22"/>
        <v>42</v>
      </c>
      <c r="E72">
        <v>11</v>
      </c>
      <c r="F72">
        <v>0</v>
      </c>
      <c r="G72">
        <v>0</v>
      </c>
      <c r="H72">
        <f t="shared" si="19"/>
        <v>0.39130434782608697</v>
      </c>
      <c r="I72">
        <f t="shared" si="12"/>
        <v>39.130434782608695</v>
      </c>
    </row>
    <row r="73" spans="1:9" x14ac:dyDescent="0.3">
      <c r="A73" t="s">
        <v>75</v>
      </c>
      <c r="B73">
        <v>28</v>
      </c>
      <c r="C73">
        <f t="shared" si="20"/>
        <v>23</v>
      </c>
      <c r="D73">
        <f t="shared" si="22"/>
        <v>46</v>
      </c>
      <c r="E73">
        <v>4</v>
      </c>
      <c r="F73">
        <v>0</v>
      </c>
      <c r="G73">
        <v>0</v>
      </c>
      <c r="H73">
        <f t="shared" si="19"/>
        <v>0.33333333333333331</v>
      </c>
      <c r="I73">
        <f t="shared" si="12"/>
        <v>33.333333333333329</v>
      </c>
    </row>
    <row r="74" spans="1:9" x14ac:dyDescent="0.3">
      <c r="A74" t="s">
        <v>75</v>
      </c>
      <c r="B74">
        <v>32</v>
      </c>
      <c r="C74">
        <f t="shared" si="20"/>
        <v>7</v>
      </c>
      <c r="D74">
        <f t="shared" si="22"/>
        <v>62</v>
      </c>
      <c r="E74">
        <v>16</v>
      </c>
      <c r="F74">
        <v>0</v>
      </c>
      <c r="G74">
        <v>0</v>
      </c>
      <c r="H74">
        <f t="shared" si="19"/>
        <v>0.10144927536231885</v>
      </c>
      <c r="I74">
        <f t="shared" si="12"/>
        <v>10.144927536231885</v>
      </c>
    </row>
    <row r="75" spans="1:9" x14ac:dyDescent="0.3">
      <c r="A75" t="s">
        <v>75</v>
      </c>
      <c r="B75">
        <v>34</v>
      </c>
      <c r="C75">
        <f t="shared" si="20"/>
        <v>2</v>
      </c>
      <c r="D75">
        <f t="shared" si="22"/>
        <v>67</v>
      </c>
      <c r="E75">
        <v>5</v>
      </c>
      <c r="F75">
        <v>0</v>
      </c>
      <c r="G75">
        <v>0</v>
      </c>
      <c r="H75">
        <f t="shared" si="19"/>
        <v>2.8985507246376812E-2</v>
      </c>
      <c r="I75">
        <f t="shared" si="12"/>
        <v>2.8985507246376812</v>
      </c>
    </row>
    <row r="76" spans="1:9" x14ac:dyDescent="0.3">
      <c r="A76" t="s">
        <v>75</v>
      </c>
      <c r="B76">
        <v>37</v>
      </c>
      <c r="C76">
        <f t="shared" si="20"/>
        <v>0</v>
      </c>
      <c r="D76">
        <f>SUM(E76:F76,D75)</f>
        <v>69</v>
      </c>
      <c r="E76">
        <v>2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20"/>
        <v>0</v>
      </c>
      <c r="D77">
        <f t="shared" ref="D77:D80" si="23">SUM(E77:F77,D76)</f>
        <v>69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20"/>
        <v>0</v>
      </c>
      <c r="D78">
        <f t="shared" si="23"/>
        <v>69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20"/>
        <v>0</v>
      </c>
      <c r="D79">
        <f t="shared" si="23"/>
        <v>69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20"/>
        <v>0</v>
      </c>
      <c r="D80">
        <f t="shared" si="23"/>
        <v>69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111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111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111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111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108</v>
      </c>
      <c r="D86">
        <f t="shared" si="27"/>
        <v>3</v>
      </c>
      <c r="E86">
        <v>3</v>
      </c>
      <c r="F86">
        <v>0</v>
      </c>
      <c r="G86">
        <v>0</v>
      </c>
      <c r="H86">
        <f t="shared" si="25"/>
        <v>0.97297297297297303</v>
      </c>
      <c r="I86">
        <f t="shared" si="12"/>
        <v>97.297297297297305</v>
      </c>
    </row>
    <row r="87" spans="1:9" x14ac:dyDescent="0.3">
      <c r="A87" t="s">
        <v>76</v>
      </c>
      <c r="B87">
        <v>14</v>
      </c>
      <c r="C87">
        <f t="shared" si="26"/>
        <v>104</v>
      </c>
      <c r="D87">
        <f t="shared" si="27"/>
        <v>7</v>
      </c>
      <c r="E87">
        <v>4</v>
      </c>
      <c r="F87">
        <v>0</v>
      </c>
      <c r="G87">
        <v>0</v>
      </c>
      <c r="H87">
        <f t="shared" si="25"/>
        <v>0.93693693693693691</v>
      </c>
      <c r="I87">
        <f t="shared" si="12"/>
        <v>93.693693693693689</v>
      </c>
    </row>
    <row r="88" spans="1:9" x14ac:dyDescent="0.3">
      <c r="A88" t="s">
        <v>76</v>
      </c>
      <c r="B88">
        <v>17</v>
      </c>
      <c r="C88">
        <f t="shared" si="26"/>
        <v>98</v>
      </c>
      <c r="D88">
        <f t="shared" si="27"/>
        <v>13</v>
      </c>
      <c r="E88">
        <v>6</v>
      </c>
      <c r="F88">
        <v>0</v>
      </c>
      <c r="G88">
        <v>0</v>
      </c>
      <c r="H88">
        <f t="shared" si="25"/>
        <v>0.88288288288288286</v>
      </c>
      <c r="I88">
        <f t="shared" si="12"/>
        <v>88.288288288288285</v>
      </c>
    </row>
    <row r="89" spans="1:9" x14ac:dyDescent="0.3">
      <c r="A89" t="s">
        <v>76</v>
      </c>
      <c r="B89">
        <v>19</v>
      </c>
      <c r="C89">
        <f t="shared" si="26"/>
        <v>90</v>
      </c>
      <c r="D89">
        <f t="shared" si="27"/>
        <v>21</v>
      </c>
      <c r="E89">
        <v>8</v>
      </c>
      <c r="G89">
        <v>0</v>
      </c>
      <c r="H89">
        <f t="shared" si="25"/>
        <v>0.81081081081081086</v>
      </c>
      <c r="I89">
        <f t="shared" si="12"/>
        <v>81.081081081081081</v>
      </c>
    </row>
    <row r="90" spans="1:9" x14ac:dyDescent="0.3">
      <c r="A90" t="s">
        <v>76</v>
      </c>
      <c r="B90">
        <v>21</v>
      </c>
      <c r="C90">
        <f t="shared" si="26"/>
        <v>81</v>
      </c>
      <c r="D90">
        <f t="shared" si="27"/>
        <v>30</v>
      </c>
      <c r="E90">
        <v>9</v>
      </c>
      <c r="F90">
        <v>0</v>
      </c>
      <c r="G90">
        <v>0</v>
      </c>
      <c r="H90">
        <f t="shared" si="25"/>
        <v>0.72972972972972971</v>
      </c>
      <c r="I90">
        <f t="shared" si="12"/>
        <v>72.972972972972968</v>
      </c>
    </row>
    <row r="91" spans="1:9" x14ac:dyDescent="0.3">
      <c r="A91" t="s">
        <v>76</v>
      </c>
      <c r="B91">
        <v>24</v>
      </c>
      <c r="C91">
        <f t="shared" si="26"/>
        <v>58</v>
      </c>
      <c r="D91">
        <f t="shared" si="27"/>
        <v>53</v>
      </c>
      <c r="E91">
        <v>23</v>
      </c>
      <c r="F91">
        <v>0</v>
      </c>
      <c r="G91">
        <v>0</v>
      </c>
      <c r="H91">
        <f t="shared" si="25"/>
        <v>0.52252252252252251</v>
      </c>
      <c r="I91">
        <f t="shared" si="12"/>
        <v>52.252252252252248</v>
      </c>
    </row>
    <row r="92" spans="1:9" x14ac:dyDescent="0.3">
      <c r="A92" t="s">
        <v>76</v>
      </c>
      <c r="B92">
        <v>26</v>
      </c>
      <c r="C92">
        <f t="shared" si="26"/>
        <v>33</v>
      </c>
      <c r="D92">
        <f t="shared" si="27"/>
        <v>78</v>
      </c>
      <c r="E92">
        <v>25</v>
      </c>
      <c r="F92">
        <v>0</v>
      </c>
      <c r="G92">
        <v>0</v>
      </c>
      <c r="H92">
        <f t="shared" si="25"/>
        <v>0.29729729729729731</v>
      </c>
      <c r="I92">
        <f t="shared" si="12"/>
        <v>29.72972972972973</v>
      </c>
    </row>
    <row r="93" spans="1:9" x14ac:dyDescent="0.3">
      <c r="A93" t="s">
        <v>76</v>
      </c>
      <c r="B93">
        <v>28</v>
      </c>
      <c r="C93">
        <f t="shared" si="26"/>
        <v>14</v>
      </c>
      <c r="D93">
        <f t="shared" si="27"/>
        <v>97</v>
      </c>
      <c r="E93">
        <v>19</v>
      </c>
      <c r="F93">
        <v>0</v>
      </c>
      <c r="G93">
        <v>0</v>
      </c>
      <c r="H93">
        <f t="shared" si="25"/>
        <v>0.12612612612612611</v>
      </c>
      <c r="I93">
        <f t="shared" si="12"/>
        <v>12.612612612612612</v>
      </c>
    </row>
    <row r="94" spans="1:9" x14ac:dyDescent="0.3">
      <c r="A94" t="s">
        <v>76</v>
      </c>
      <c r="B94">
        <v>32</v>
      </c>
      <c r="C94">
        <f t="shared" si="26"/>
        <v>3</v>
      </c>
      <c r="D94">
        <f t="shared" si="27"/>
        <v>108</v>
      </c>
      <c r="E94">
        <v>11</v>
      </c>
      <c r="F94">
        <v>0</v>
      </c>
      <c r="G94">
        <v>0</v>
      </c>
      <c r="H94">
        <f t="shared" si="25"/>
        <v>2.7027027027027029E-2</v>
      </c>
      <c r="I94">
        <f t="shared" si="12"/>
        <v>2.7027027027027026</v>
      </c>
    </row>
    <row r="95" spans="1:9" x14ac:dyDescent="0.3">
      <c r="A95" t="s">
        <v>76</v>
      </c>
      <c r="B95">
        <v>34</v>
      </c>
      <c r="C95">
        <f t="shared" si="26"/>
        <v>0</v>
      </c>
      <c r="D95">
        <f t="shared" si="27"/>
        <v>111</v>
      </c>
      <c r="E95">
        <v>3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6"/>
        <v>0</v>
      </c>
      <c r="D96">
        <f>SUM(E96:F96,D95)</f>
        <v>111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76</v>
      </c>
      <c r="B97">
        <v>39</v>
      </c>
      <c r="C97">
        <f t="shared" si="26"/>
        <v>0</v>
      </c>
      <c r="D97">
        <f t="shared" ref="D97:D100" si="28">SUM(E97:F97,D96)</f>
        <v>111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76</v>
      </c>
      <c r="B98">
        <v>41</v>
      </c>
      <c r="C98">
        <f t="shared" si="26"/>
        <v>0</v>
      </c>
      <c r="D98">
        <f t="shared" si="28"/>
        <v>111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76</v>
      </c>
      <c r="B99">
        <v>44</v>
      </c>
      <c r="C99">
        <f t="shared" si="26"/>
        <v>0</v>
      </c>
      <c r="D99">
        <f t="shared" si="28"/>
        <v>111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76</v>
      </c>
      <c r="B100">
        <v>46</v>
      </c>
      <c r="C100">
        <f t="shared" si="26"/>
        <v>0</v>
      </c>
      <c r="D100">
        <f t="shared" si="28"/>
        <v>111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77</v>
      </c>
      <c r="B102">
        <v>0</v>
      </c>
      <c r="C102">
        <v>111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111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111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111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106</v>
      </c>
      <c r="D106">
        <f t="shared" si="30"/>
        <v>5</v>
      </c>
      <c r="E106">
        <v>5</v>
      </c>
      <c r="F106">
        <v>0</v>
      </c>
      <c r="G106">
        <v>0</v>
      </c>
      <c r="H106">
        <f t="shared" si="31"/>
        <v>0.95495495495495497</v>
      </c>
      <c r="I106">
        <f t="shared" si="12"/>
        <v>95.495495495495504</v>
      </c>
    </row>
    <row r="107" spans="1:9" x14ac:dyDescent="0.3">
      <c r="A107" t="s">
        <v>77</v>
      </c>
      <c r="B107">
        <v>14</v>
      </c>
      <c r="C107">
        <f t="shared" si="32"/>
        <v>101</v>
      </c>
      <c r="D107">
        <f t="shared" si="30"/>
        <v>10</v>
      </c>
      <c r="E107">
        <v>5</v>
      </c>
      <c r="G107">
        <v>0</v>
      </c>
      <c r="H107">
        <f t="shared" si="31"/>
        <v>0.90990990990990994</v>
      </c>
      <c r="I107">
        <f t="shared" si="12"/>
        <v>90.990990990990994</v>
      </c>
    </row>
    <row r="108" spans="1:9" x14ac:dyDescent="0.3">
      <c r="A108" t="s">
        <v>77</v>
      </c>
      <c r="B108">
        <v>17</v>
      </c>
      <c r="C108">
        <f t="shared" si="32"/>
        <v>97</v>
      </c>
      <c r="D108">
        <f>SUM(E108:F108,D107)</f>
        <v>14</v>
      </c>
      <c r="E108">
        <v>4</v>
      </c>
      <c r="F108">
        <v>0</v>
      </c>
      <c r="G108">
        <v>0</v>
      </c>
      <c r="H108">
        <f t="shared" si="31"/>
        <v>0.87387387387387383</v>
      </c>
      <c r="I108">
        <f t="shared" si="12"/>
        <v>87.387387387387378</v>
      </c>
    </row>
    <row r="109" spans="1:9" x14ac:dyDescent="0.3">
      <c r="A109" t="s">
        <v>77</v>
      </c>
      <c r="B109">
        <v>19</v>
      </c>
      <c r="C109">
        <f t="shared" si="32"/>
        <v>92</v>
      </c>
      <c r="D109">
        <f t="shared" ref="D109:D115" si="33">SUM(E109:F109,D108)</f>
        <v>19</v>
      </c>
      <c r="E109">
        <v>5</v>
      </c>
      <c r="G109">
        <v>0</v>
      </c>
      <c r="H109">
        <f t="shared" si="31"/>
        <v>0.8288288288288288</v>
      </c>
      <c r="I109">
        <f t="shared" si="12"/>
        <v>82.882882882882882</v>
      </c>
    </row>
    <row r="110" spans="1:9" x14ac:dyDescent="0.3">
      <c r="A110" t="s">
        <v>77</v>
      </c>
      <c r="B110">
        <v>21</v>
      </c>
      <c r="C110">
        <f>$C$102-D110</f>
        <v>87</v>
      </c>
      <c r="D110">
        <f t="shared" si="33"/>
        <v>24</v>
      </c>
      <c r="E110">
        <v>5</v>
      </c>
      <c r="F110">
        <v>0</v>
      </c>
      <c r="G110">
        <v>0</v>
      </c>
      <c r="H110">
        <f t="shared" si="31"/>
        <v>0.78378378378378377</v>
      </c>
      <c r="I110">
        <f t="shared" si="12"/>
        <v>78.378378378378372</v>
      </c>
    </row>
    <row r="111" spans="1:9" x14ac:dyDescent="0.3">
      <c r="A111" t="s">
        <v>77</v>
      </c>
      <c r="B111">
        <v>24</v>
      </c>
      <c r="C111">
        <f t="shared" si="32"/>
        <v>81</v>
      </c>
      <c r="D111">
        <f t="shared" si="33"/>
        <v>30</v>
      </c>
      <c r="E111">
        <v>6</v>
      </c>
      <c r="F111">
        <v>0</v>
      </c>
      <c r="G111">
        <v>0</v>
      </c>
      <c r="H111">
        <f t="shared" si="31"/>
        <v>0.72972972972972971</v>
      </c>
      <c r="I111">
        <f t="shared" si="12"/>
        <v>72.972972972972968</v>
      </c>
    </row>
    <row r="112" spans="1:9" x14ac:dyDescent="0.3">
      <c r="A112" t="s">
        <v>77</v>
      </c>
      <c r="B112">
        <v>26</v>
      </c>
      <c r="C112">
        <f t="shared" si="32"/>
        <v>74</v>
      </c>
      <c r="D112">
        <f t="shared" si="33"/>
        <v>37</v>
      </c>
      <c r="E112">
        <v>7</v>
      </c>
      <c r="F112">
        <v>0</v>
      </c>
      <c r="G112">
        <v>0</v>
      </c>
      <c r="H112">
        <f t="shared" si="31"/>
        <v>0.66666666666666663</v>
      </c>
      <c r="I112">
        <f t="shared" si="12"/>
        <v>66.666666666666657</v>
      </c>
    </row>
    <row r="113" spans="1:9" x14ac:dyDescent="0.3">
      <c r="A113" t="s">
        <v>77</v>
      </c>
      <c r="B113">
        <v>28</v>
      </c>
      <c r="C113">
        <f t="shared" si="32"/>
        <v>61</v>
      </c>
      <c r="D113">
        <f t="shared" si="33"/>
        <v>50</v>
      </c>
      <c r="E113">
        <v>13</v>
      </c>
      <c r="F113">
        <v>0</v>
      </c>
      <c r="G113">
        <v>0</v>
      </c>
      <c r="H113">
        <f t="shared" si="31"/>
        <v>0.5495495495495496</v>
      </c>
      <c r="I113">
        <f t="shared" ref="I113:I120" si="34">H113*100</f>
        <v>54.954954954954957</v>
      </c>
    </row>
    <row r="114" spans="1:9" x14ac:dyDescent="0.3">
      <c r="A114" t="s">
        <v>77</v>
      </c>
      <c r="B114">
        <v>32</v>
      </c>
      <c r="C114">
        <f t="shared" si="32"/>
        <v>49</v>
      </c>
      <c r="D114">
        <f t="shared" si="33"/>
        <v>62</v>
      </c>
      <c r="E114">
        <v>12</v>
      </c>
      <c r="F114">
        <v>0</v>
      </c>
      <c r="G114">
        <v>0</v>
      </c>
      <c r="H114">
        <f t="shared" si="31"/>
        <v>0.44144144144144143</v>
      </c>
      <c r="I114">
        <f t="shared" si="34"/>
        <v>44.144144144144143</v>
      </c>
    </row>
    <row r="115" spans="1:9" x14ac:dyDescent="0.3">
      <c r="A115" t="s">
        <v>77</v>
      </c>
      <c r="B115">
        <v>34</v>
      </c>
      <c r="C115">
        <f t="shared" si="32"/>
        <v>33</v>
      </c>
      <c r="D115">
        <f t="shared" si="33"/>
        <v>78</v>
      </c>
      <c r="E115">
        <v>16</v>
      </c>
      <c r="F115">
        <v>0</v>
      </c>
      <c r="G115">
        <v>0</v>
      </c>
      <c r="H115">
        <f t="shared" si="31"/>
        <v>0.29729729729729731</v>
      </c>
      <c r="I115">
        <f t="shared" si="34"/>
        <v>29.72972972972973</v>
      </c>
    </row>
    <row r="116" spans="1:9" x14ac:dyDescent="0.3">
      <c r="A116" t="s">
        <v>77</v>
      </c>
      <c r="B116">
        <v>37</v>
      </c>
      <c r="C116">
        <f t="shared" si="32"/>
        <v>15</v>
      </c>
      <c r="D116">
        <f>SUM(E116:F116,D115)</f>
        <v>96</v>
      </c>
      <c r="E116">
        <v>18</v>
      </c>
      <c r="F116">
        <v>0</v>
      </c>
      <c r="G116">
        <v>0</v>
      </c>
      <c r="H116">
        <f t="shared" si="31"/>
        <v>0.13513513513513514</v>
      </c>
      <c r="I116">
        <f t="shared" si="34"/>
        <v>13.513513513513514</v>
      </c>
    </row>
    <row r="117" spans="1:9" x14ac:dyDescent="0.3">
      <c r="A117" t="s">
        <v>77</v>
      </c>
      <c r="B117">
        <v>39</v>
      </c>
      <c r="C117">
        <f t="shared" si="32"/>
        <v>4</v>
      </c>
      <c r="D117">
        <f t="shared" ref="D117:D120" si="35">SUM(E117:F117,D116)</f>
        <v>107</v>
      </c>
      <c r="E117">
        <v>11</v>
      </c>
      <c r="F117">
        <v>0</v>
      </c>
      <c r="G117">
        <v>0</v>
      </c>
      <c r="H117">
        <f t="shared" si="31"/>
        <v>3.6036036036036036E-2</v>
      </c>
      <c r="I117">
        <f t="shared" si="34"/>
        <v>3.6036036036036037</v>
      </c>
    </row>
    <row r="118" spans="1:9" x14ac:dyDescent="0.3">
      <c r="A118" t="s">
        <v>77</v>
      </c>
      <c r="B118">
        <v>41</v>
      </c>
      <c r="C118">
        <f t="shared" si="32"/>
        <v>0</v>
      </c>
      <c r="D118">
        <f t="shared" si="35"/>
        <v>111</v>
      </c>
      <c r="E118">
        <v>4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77</v>
      </c>
      <c r="B119">
        <v>44</v>
      </c>
      <c r="C119">
        <f t="shared" si="32"/>
        <v>0</v>
      </c>
      <c r="D119">
        <f t="shared" si="35"/>
        <v>111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77</v>
      </c>
      <c r="B120">
        <v>46</v>
      </c>
      <c r="C120">
        <f t="shared" si="32"/>
        <v>0</v>
      </c>
      <c r="D120">
        <f t="shared" si="35"/>
        <v>111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79</v>
      </c>
      <c r="B122">
        <v>0</v>
      </c>
      <c r="C122">
        <v>91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91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91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91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87</v>
      </c>
      <c r="D126">
        <f t="shared" si="40"/>
        <v>4</v>
      </c>
      <c r="E126">
        <v>4</v>
      </c>
      <c r="G126">
        <v>0</v>
      </c>
      <c r="H126">
        <f t="shared" si="37"/>
        <v>0.95604395604395609</v>
      </c>
      <c r="I126">
        <f t="shared" si="38"/>
        <v>95.604395604395606</v>
      </c>
    </row>
    <row r="127" spans="1:9" x14ac:dyDescent="0.3">
      <c r="A127" t="s">
        <v>79</v>
      </c>
      <c r="B127">
        <v>14</v>
      </c>
      <c r="C127">
        <f t="shared" si="39"/>
        <v>86</v>
      </c>
      <c r="D127">
        <f t="shared" si="40"/>
        <v>5</v>
      </c>
      <c r="E127">
        <v>1</v>
      </c>
      <c r="G127">
        <v>0</v>
      </c>
      <c r="H127">
        <f t="shared" si="37"/>
        <v>0.94505494505494503</v>
      </c>
      <c r="I127">
        <f t="shared" si="38"/>
        <v>94.505494505494497</v>
      </c>
    </row>
    <row r="128" spans="1:9" x14ac:dyDescent="0.3">
      <c r="A128" t="s">
        <v>79</v>
      </c>
      <c r="B128">
        <v>17</v>
      </c>
      <c r="C128">
        <f t="shared" si="39"/>
        <v>84</v>
      </c>
      <c r="D128">
        <f>SUM(E128:F128,D127)</f>
        <v>7</v>
      </c>
      <c r="E128">
        <v>2</v>
      </c>
      <c r="G128">
        <v>0</v>
      </c>
      <c r="H128">
        <f t="shared" si="37"/>
        <v>0.92307692307692313</v>
      </c>
      <c r="I128">
        <f t="shared" si="38"/>
        <v>92.307692307692307</v>
      </c>
    </row>
    <row r="129" spans="1:9" x14ac:dyDescent="0.3">
      <c r="A129" t="s">
        <v>79</v>
      </c>
      <c r="B129">
        <v>19</v>
      </c>
      <c r="C129">
        <f t="shared" si="39"/>
        <v>82</v>
      </c>
      <c r="D129">
        <f t="shared" ref="D129:D135" si="41">SUM(E129:F129,D128)</f>
        <v>9</v>
      </c>
      <c r="E129">
        <v>2</v>
      </c>
      <c r="F129">
        <v>0</v>
      </c>
      <c r="G129">
        <v>0</v>
      </c>
      <c r="H129">
        <f t="shared" si="37"/>
        <v>0.90109890109890112</v>
      </c>
      <c r="I129">
        <f t="shared" si="38"/>
        <v>90.109890109890117</v>
      </c>
    </row>
    <row r="130" spans="1:9" x14ac:dyDescent="0.3">
      <c r="A130" t="s">
        <v>79</v>
      </c>
      <c r="B130">
        <v>21</v>
      </c>
      <c r="C130">
        <f t="shared" si="39"/>
        <v>79</v>
      </c>
      <c r="D130">
        <f t="shared" si="41"/>
        <v>12</v>
      </c>
      <c r="E130">
        <v>3</v>
      </c>
      <c r="F130">
        <v>0</v>
      </c>
      <c r="G130">
        <v>0</v>
      </c>
      <c r="H130">
        <f t="shared" si="37"/>
        <v>0.86813186813186816</v>
      </c>
      <c r="I130">
        <f t="shared" si="38"/>
        <v>86.813186813186817</v>
      </c>
    </row>
    <row r="131" spans="1:9" x14ac:dyDescent="0.3">
      <c r="A131" t="s">
        <v>79</v>
      </c>
      <c r="B131">
        <v>24</v>
      </c>
      <c r="C131">
        <f t="shared" si="39"/>
        <v>75</v>
      </c>
      <c r="D131">
        <f t="shared" si="41"/>
        <v>16</v>
      </c>
      <c r="E131">
        <v>4</v>
      </c>
      <c r="F131">
        <v>0</v>
      </c>
      <c r="G131">
        <v>0</v>
      </c>
      <c r="H131">
        <f t="shared" si="37"/>
        <v>0.82417582417582413</v>
      </c>
      <c r="I131">
        <f t="shared" si="38"/>
        <v>82.417582417582409</v>
      </c>
    </row>
    <row r="132" spans="1:9" x14ac:dyDescent="0.3">
      <c r="A132" t="s">
        <v>79</v>
      </c>
      <c r="B132">
        <v>26</v>
      </c>
      <c r="C132">
        <f t="shared" si="39"/>
        <v>71</v>
      </c>
      <c r="D132">
        <f t="shared" si="41"/>
        <v>20</v>
      </c>
      <c r="E132">
        <v>4</v>
      </c>
      <c r="F132">
        <v>0</v>
      </c>
      <c r="G132">
        <v>0</v>
      </c>
      <c r="H132">
        <f t="shared" si="37"/>
        <v>0.78021978021978022</v>
      </c>
      <c r="I132">
        <f t="shared" si="38"/>
        <v>78.021978021978029</v>
      </c>
    </row>
    <row r="133" spans="1:9" x14ac:dyDescent="0.3">
      <c r="A133" t="s">
        <v>79</v>
      </c>
      <c r="B133">
        <v>28</v>
      </c>
      <c r="C133">
        <f t="shared" si="39"/>
        <v>68</v>
      </c>
      <c r="D133">
        <f t="shared" si="41"/>
        <v>23</v>
      </c>
      <c r="E133">
        <v>3</v>
      </c>
      <c r="F133">
        <v>0</v>
      </c>
      <c r="G133">
        <v>0</v>
      </c>
      <c r="H133">
        <f t="shared" si="37"/>
        <v>0.74725274725274726</v>
      </c>
      <c r="I133">
        <f t="shared" si="38"/>
        <v>74.72527472527473</v>
      </c>
    </row>
    <row r="134" spans="1:9" x14ac:dyDescent="0.3">
      <c r="A134" t="s">
        <v>79</v>
      </c>
      <c r="B134">
        <v>32</v>
      </c>
      <c r="C134">
        <f t="shared" si="39"/>
        <v>63</v>
      </c>
      <c r="D134">
        <f t="shared" si="41"/>
        <v>28</v>
      </c>
      <c r="E134">
        <v>5</v>
      </c>
      <c r="F134">
        <v>0</v>
      </c>
      <c r="G134">
        <v>0</v>
      </c>
      <c r="H134">
        <f t="shared" si="37"/>
        <v>0.69230769230769229</v>
      </c>
      <c r="I134">
        <f t="shared" si="38"/>
        <v>69.230769230769226</v>
      </c>
    </row>
    <row r="135" spans="1:9" x14ac:dyDescent="0.3">
      <c r="A135" t="s">
        <v>79</v>
      </c>
      <c r="B135">
        <v>34</v>
      </c>
      <c r="C135">
        <f t="shared" si="39"/>
        <v>53</v>
      </c>
      <c r="D135">
        <f t="shared" si="41"/>
        <v>38</v>
      </c>
      <c r="E135">
        <v>10</v>
      </c>
      <c r="F135">
        <v>0</v>
      </c>
      <c r="G135">
        <v>0</v>
      </c>
      <c r="H135">
        <f t="shared" si="37"/>
        <v>0.58241758241758246</v>
      </c>
      <c r="I135">
        <f t="shared" si="38"/>
        <v>58.241758241758248</v>
      </c>
    </row>
    <row r="136" spans="1:9" x14ac:dyDescent="0.3">
      <c r="A136" t="s">
        <v>79</v>
      </c>
      <c r="B136">
        <v>37</v>
      </c>
      <c r="C136">
        <f t="shared" si="39"/>
        <v>29</v>
      </c>
      <c r="D136">
        <f>SUM(E136:F136,D135)</f>
        <v>62</v>
      </c>
      <c r="E136">
        <v>24</v>
      </c>
      <c r="F136">
        <v>0</v>
      </c>
      <c r="G136">
        <v>0</v>
      </c>
      <c r="H136">
        <f t="shared" si="37"/>
        <v>0.31868131868131866</v>
      </c>
      <c r="I136">
        <f t="shared" si="38"/>
        <v>31.868131868131865</v>
      </c>
    </row>
    <row r="137" spans="1:9" x14ac:dyDescent="0.3">
      <c r="A137" t="s">
        <v>79</v>
      </c>
      <c r="B137">
        <v>39</v>
      </c>
      <c r="C137">
        <f t="shared" si="39"/>
        <v>14</v>
      </c>
      <c r="D137">
        <f t="shared" ref="D137:D138" si="42">SUM(E137:F137,D136)</f>
        <v>77</v>
      </c>
      <c r="E137">
        <v>15</v>
      </c>
      <c r="F137">
        <v>0</v>
      </c>
      <c r="G137">
        <v>0</v>
      </c>
      <c r="H137">
        <f t="shared" si="37"/>
        <v>0.15384615384615385</v>
      </c>
      <c r="I137">
        <f t="shared" si="38"/>
        <v>15.384615384615385</v>
      </c>
    </row>
    <row r="138" spans="1:9" x14ac:dyDescent="0.3">
      <c r="A138" t="s">
        <v>79</v>
      </c>
      <c r="B138">
        <v>41</v>
      </c>
      <c r="C138">
        <f t="shared" si="39"/>
        <v>4</v>
      </c>
      <c r="D138">
        <f t="shared" si="42"/>
        <v>87</v>
      </c>
      <c r="E138">
        <v>10</v>
      </c>
      <c r="F138">
        <v>0</v>
      </c>
      <c r="G138">
        <v>0</v>
      </c>
      <c r="H138">
        <f t="shared" si="37"/>
        <v>4.3956043956043959E-2</v>
      </c>
      <c r="I138">
        <f t="shared" si="38"/>
        <v>4.395604395604396</v>
      </c>
    </row>
    <row r="139" spans="1:9" x14ac:dyDescent="0.3">
      <c r="A139" t="s">
        <v>79</v>
      </c>
      <c r="B139">
        <v>44</v>
      </c>
      <c r="C139">
        <f>$C$122-D139</f>
        <v>1</v>
      </c>
      <c r="D139">
        <f>SUM(E139:F139,D138)</f>
        <v>90</v>
      </c>
      <c r="E139">
        <v>3</v>
      </c>
      <c r="F139">
        <v>0</v>
      </c>
      <c r="G139">
        <v>0</v>
      </c>
      <c r="H139">
        <f>C139/$C$122</f>
        <v>1.098901098901099E-2</v>
      </c>
      <c r="I139">
        <f>H139*100</f>
        <v>1.098901098901099</v>
      </c>
    </row>
    <row r="140" spans="1:9" x14ac:dyDescent="0.3">
      <c r="A140" t="s">
        <v>79</v>
      </c>
      <c r="B140">
        <v>46</v>
      </c>
      <c r="C140">
        <f>$C$122-D140</f>
        <v>0</v>
      </c>
      <c r="D140">
        <f>SUM(E140:F140,D139)</f>
        <v>91</v>
      </c>
      <c r="E140">
        <v>1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80</v>
      </c>
      <c r="B142">
        <v>0</v>
      </c>
      <c r="C142">
        <v>79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79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79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79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75</v>
      </c>
      <c r="D146">
        <f t="shared" ref="D146:D155" si="47">SUM(E146:F146,D145)</f>
        <v>4</v>
      </c>
      <c r="E146">
        <v>4</v>
      </c>
      <c r="G146">
        <v>0</v>
      </c>
      <c r="H146">
        <f t="shared" si="44"/>
        <v>0.94936708860759489</v>
      </c>
      <c r="I146">
        <f t="shared" si="45"/>
        <v>94.936708860759495</v>
      </c>
    </row>
    <row r="147" spans="1:9" x14ac:dyDescent="0.3">
      <c r="A147" t="s">
        <v>80</v>
      </c>
      <c r="B147">
        <v>14</v>
      </c>
      <c r="C147">
        <f t="shared" si="46"/>
        <v>72</v>
      </c>
      <c r="D147">
        <f t="shared" si="47"/>
        <v>7</v>
      </c>
      <c r="E147">
        <v>3</v>
      </c>
      <c r="G147">
        <v>0</v>
      </c>
      <c r="H147">
        <f t="shared" si="44"/>
        <v>0.91139240506329111</v>
      </c>
      <c r="I147">
        <f t="shared" si="45"/>
        <v>91.139240506329116</v>
      </c>
    </row>
    <row r="148" spans="1:9" x14ac:dyDescent="0.3">
      <c r="A148" t="s">
        <v>80</v>
      </c>
      <c r="B148">
        <v>17</v>
      </c>
      <c r="C148">
        <f t="shared" si="46"/>
        <v>65</v>
      </c>
      <c r="D148">
        <f t="shared" si="47"/>
        <v>14</v>
      </c>
      <c r="E148">
        <v>7</v>
      </c>
      <c r="F148">
        <v>0</v>
      </c>
      <c r="G148">
        <v>0</v>
      </c>
      <c r="H148">
        <f t="shared" si="44"/>
        <v>0.82278481012658233</v>
      </c>
      <c r="I148">
        <f t="shared" si="45"/>
        <v>82.278481012658233</v>
      </c>
    </row>
    <row r="149" spans="1:9" x14ac:dyDescent="0.3">
      <c r="A149" t="s">
        <v>80</v>
      </c>
      <c r="B149">
        <v>19</v>
      </c>
      <c r="C149">
        <f t="shared" si="46"/>
        <v>45</v>
      </c>
      <c r="D149">
        <f t="shared" si="47"/>
        <v>34</v>
      </c>
      <c r="E149">
        <v>20</v>
      </c>
      <c r="F149">
        <v>0</v>
      </c>
      <c r="G149">
        <v>0</v>
      </c>
      <c r="H149">
        <f t="shared" si="44"/>
        <v>0.569620253164557</v>
      </c>
      <c r="I149">
        <f t="shared" si="45"/>
        <v>56.962025316455701</v>
      </c>
    </row>
    <row r="150" spans="1:9" x14ac:dyDescent="0.3">
      <c r="A150" t="s">
        <v>80</v>
      </c>
      <c r="B150">
        <v>21</v>
      </c>
      <c r="C150">
        <f t="shared" si="46"/>
        <v>34</v>
      </c>
      <c r="D150">
        <f t="shared" si="47"/>
        <v>45</v>
      </c>
      <c r="E150">
        <v>11</v>
      </c>
      <c r="F150">
        <v>0</v>
      </c>
      <c r="G150">
        <v>0</v>
      </c>
      <c r="H150">
        <f t="shared" si="44"/>
        <v>0.43037974683544306</v>
      </c>
      <c r="I150">
        <f t="shared" si="45"/>
        <v>43.037974683544306</v>
      </c>
    </row>
    <row r="151" spans="1:9" x14ac:dyDescent="0.3">
      <c r="A151" t="s">
        <v>80</v>
      </c>
      <c r="B151">
        <v>24</v>
      </c>
      <c r="C151">
        <f t="shared" si="46"/>
        <v>18</v>
      </c>
      <c r="D151">
        <f t="shared" si="47"/>
        <v>61</v>
      </c>
      <c r="E151">
        <v>16</v>
      </c>
      <c r="F151">
        <v>0</v>
      </c>
      <c r="G151">
        <v>0</v>
      </c>
      <c r="H151">
        <f t="shared" si="44"/>
        <v>0.22784810126582278</v>
      </c>
      <c r="I151">
        <f t="shared" si="45"/>
        <v>22.784810126582279</v>
      </c>
    </row>
    <row r="152" spans="1:9" x14ac:dyDescent="0.3">
      <c r="A152" t="s">
        <v>80</v>
      </c>
      <c r="B152">
        <v>26</v>
      </c>
      <c r="C152">
        <f t="shared" si="46"/>
        <v>7</v>
      </c>
      <c r="D152">
        <f t="shared" si="47"/>
        <v>72</v>
      </c>
      <c r="E152">
        <v>11</v>
      </c>
      <c r="F152">
        <v>0</v>
      </c>
      <c r="G152">
        <v>0</v>
      </c>
      <c r="H152">
        <f t="shared" si="44"/>
        <v>8.8607594936708861E-2</v>
      </c>
      <c r="I152">
        <f t="shared" si="45"/>
        <v>8.8607594936708853</v>
      </c>
    </row>
    <row r="153" spans="1:9" x14ac:dyDescent="0.3">
      <c r="A153" t="s">
        <v>80</v>
      </c>
      <c r="B153">
        <v>28</v>
      </c>
      <c r="C153">
        <f t="shared" si="46"/>
        <v>2</v>
      </c>
      <c r="D153">
        <f t="shared" si="47"/>
        <v>77</v>
      </c>
      <c r="E153">
        <v>5</v>
      </c>
      <c r="F153">
        <v>0</v>
      </c>
      <c r="G153">
        <v>0</v>
      </c>
      <c r="H153">
        <f t="shared" si="44"/>
        <v>2.5316455696202531E-2</v>
      </c>
      <c r="I153">
        <f t="shared" si="45"/>
        <v>2.5316455696202533</v>
      </c>
    </row>
    <row r="154" spans="1:9" x14ac:dyDescent="0.3">
      <c r="A154" t="s">
        <v>80</v>
      </c>
      <c r="B154">
        <v>32</v>
      </c>
      <c r="C154">
        <f t="shared" si="46"/>
        <v>0</v>
      </c>
      <c r="D154">
        <f t="shared" si="47"/>
        <v>79</v>
      </c>
      <c r="E154">
        <v>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80</v>
      </c>
      <c r="B155">
        <v>34</v>
      </c>
      <c r="C155">
        <f t="shared" si="46"/>
        <v>0</v>
      </c>
      <c r="D155">
        <f t="shared" si="47"/>
        <v>79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80</v>
      </c>
      <c r="B156">
        <v>37</v>
      </c>
      <c r="C156">
        <f t="shared" si="46"/>
        <v>0</v>
      </c>
      <c r="D156">
        <f>SUM(E156:F156,D155)</f>
        <v>79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80</v>
      </c>
      <c r="B157">
        <v>39</v>
      </c>
      <c r="C157">
        <f t="shared" si="46"/>
        <v>0</v>
      </c>
      <c r="D157">
        <f t="shared" ref="D157:D159" si="48">SUM(E157:F157,D156)</f>
        <v>79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80</v>
      </c>
      <c r="B158">
        <v>41</v>
      </c>
      <c r="C158">
        <f t="shared" si="46"/>
        <v>0</v>
      </c>
      <c r="D158">
        <f t="shared" si="48"/>
        <v>79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80</v>
      </c>
      <c r="B159">
        <v>44</v>
      </c>
      <c r="C159">
        <f t="shared" si="46"/>
        <v>0</v>
      </c>
      <c r="D159">
        <f t="shared" si="48"/>
        <v>79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v>68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68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68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68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64</v>
      </c>
      <c r="D165">
        <f t="shared" ref="D165:D174" si="53">SUM(E165:F165,D164)</f>
        <v>4</v>
      </c>
      <c r="E165">
        <v>4</v>
      </c>
      <c r="G165">
        <v>0</v>
      </c>
      <c r="H165">
        <f t="shared" si="50"/>
        <v>0.94117647058823528</v>
      </c>
      <c r="I165">
        <f t="shared" si="51"/>
        <v>94.117647058823522</v>
      </c>
    </row>
    <row r="166" spans="1:9" x14ac:dyDescent="0.3">
      <c r="A166" s="8" t="s">
        <v>78</v>
      </c>
      <c r="B166">
        <v>14</v>
      </c>
      <c r="C166">
        <f t="shared" si="52"/>
        <v>60</v>
      </c>
      <c r="D166">
        <f t="shared" si="53"/>
        <v>8</v>
      </c>
      <c r="E166">
        <v>4</v>
      </c>
      <c r="G166">
        <v>0</v>
      </c>
      <c r="H166">
        <f t="shared" si="50"/>
        <v>0.88235294117647056</v>
      </c>
      <c r="I166">
        <f t="shared" si="51"/>
        <v>88.235294117647058</v>
      </c>
    </row>
    <row r="167" spans="1:9" x14ac:dyDescent="0.3">
      <c r="A167" s="8" t="s">
        <v>78</v>
      </c>
      <c r="B167">
        <v>17</v>
      </c>
      <c r="C167">
        <f t="shared" si="52"/>
        <v>57</v>
      </c>
      <c r="D167">
        <f t="shared" si="53"/>
        <v>11</v>
      </c>
      <c r="E167">
        <v>3</v>
      </c>
      <c r="G167">
        <v>0</v>
      </c>
      <c r="H167">
        <f t="shared" si="50"/>
        <v>0.83823529411764708</v>
      </c>
      <c r="I167">
        <f t="shared" si="51"/>
        <v>83.82352941176471</v>
      </c>
    </row>
    <row r="168" spans="1:9" x14ac:dyDescent="0.3">
      <c r="A168" s="8" t="s">
        <v>78</v>
      </c>
      <c r="B168">
        <v>19</v>
      </c>
      <c r="C168">
        <f t="shared" si="52"/>
        <v>52</v>
      </c>
      <c r="D168">
        <f t="shared" si="53"/>
        <v>16</v>
      </c>
      <c r="E168">
        <v>5</v>
      </c>
      <c r="G168">
        <v>0</v>
      </c>
      <c r="H168">
        <f t="shared" si="50"/>
        <v>0.76470588235294112</v>
      </c>
      <c r="I168">
        <f t="shared" si="51"/>
        <v>76.470588235294116</v>
      </c>
    </row>
    <row r="169" spans="1:9" x14ac:dyDescent="0.3">
      <c r="A169" s="8" t="s">
        <v>78</v>
      </c>
      <c r="B169">
        <v>21</v>
      </c>
      <c r="C169">
        <f t="shared" si="52"/>
        <v>49</v>
      </c>
      <c r="D169">
        <f t="shared" si="53"/>
        <v>19</v>
      </c>
      <c r="E169">
        <v>3</v>
      </c>
      <c r="G169">
        <v>0</v>
      </c>
      <c r="H169">
        <f t="shared" si="50"/>
        <v>0.72058823529411764</v>
      </c>
      <c r="I169">
        <f t="shared" si="51"/>
        <v>72.058823529411768</v>
      </c>
    </row>
    <row r="170" spans="1:9" x14ac:dyDescent="0.3">
      <c r="A170" s="8" t="s">
        <v>78</v>
      </c>
      <c r="B170">
        <v>24</v>
      </c>
      <c r="C170">
        <f t="shared" si="52"/>
        <v>46</v>
      </c>
      <c r="D170">
        <f t="shared" si="53"/>
        <v>22</v>
      </c>
      <c r="E170">
        <v>3</v>
      </c>
      <c r="G170">
        <v>0</v>
      </c>
      <c r="H170">
        <f t="shared" si="50"/>
        <v>0.67647058823529416</v>
      </c>
      <c r="I170">
        <f t="shared" si="51"/>
        <v>67.64705882352942</v>
      </c>
    </row>
    <row r="171" spans="1:9" x14ac:dyDescent="0.3">
      <c r="A171" s="8" t="s">
        <v>78</v>
      </c>
      <c r="B171">
        <v>26</v>
      </c>
      <c r="C171">
        <f t="shared" si="52"/>
        <v>36</v>
      </c>
      <c r="D171">
        <f t="shared" si="53"/>
        <v>32</v>
      </c>
      <c r="E171">
        <v>10</v>
      </c>
      <c r="G171">
        <v>0</v>
      </c>
      <c r="H171">
        <f t="shared" si="50"/>
        <v>0.52941176470588236</v>
      </c>
      <c r="I171">
        <f t="shared" si="51"/>
        <v>52.941176470588239</v>
      </c>
    </row>
    <row r="172" spans="1:9" x14ac:dyDescent="0.3">
      <c r="A172" s="8" t="s">
        <v>78</v>
      </c>
      <c r="B172">
        <v>28</v>
      </c>
      <c r="C172">
        <f>$C$161-D172</f>
        <v>24</v>
      </c>
      <c r="D172">
        <f t="shared" si="53"/>
        <v>44</v>
      </c>
      <c r="E172">
        <v>12</v>
      </c>
      <c r="F172">
        <v>0</v>
      </c>
      <c r="G172">
        <v>0</v>
      </c>
      <c r="H172">
        <f t="shared" si="50"/>
        <v>0.35294117647058826</v>
      </c>
      <c r="I172">
        <f t="shared" si="51"/>
        <v>35.294117647058826</v>
      </c>
    </row>
    <row r="173" spans="1:9" x14ac:dyDescent="0.3">
      <c r="A173" s="8" t="s">
        <v>78</v>
      </c>
      <c r="B173">
        <v>32</v>
      </c>
      <c r="C173">
        <f t="shared" si="52"/>
        <v>8</v>
      </c>
      <c r="D173">
        <f t="shared" si="53"/>
        <v>60</v>
      </c>
      <c r="E173">
        <v>16</v>
      </c>
      <c r="F173">
        <v>0</v>
      </c>
      <c r="G173">
        <v>0</v>
      </c>
      <c r="H173">
        <f t="shared" si="50"/>
        <v>0.11764705882352941</v>
      </c>
      <c r="I173">
        <f t="shared" si="51"/>
        <v>11.76470588235294</v>
      </c>
    </row>
    <row r="174" spans="1:9" x14ac:dyDescent="0.3">
      <c r="A174" s="8" t="s">
        <v>78</v>
      </c>
      <c r="B174">
        <v>34</v>
      </c>
      <c r="C174">
        <f t="shared" si="52"/>
        <v>1</v>
      </c>
      <c r="D174">
        <f t="shared" si="53"/>
        <v>67</v>
      </c>
      <c r="E174">
        <v>7</v>
      </c>
      <c r="F174">
        <v>0</v>
      </c>
      <c r="G174">
        <v>0</v>
      </c>
      <c r="H174">
        <f t="shared" si="50"/>
        <v>1.4705882352941176E-2</v>
      </c>
      <c r="I174">
        <f t="shared" si="51"/>
        <v>1.4705882352941175</v>
      </c>
    </row>
    <row r="175" spans="1:9" x14ac:dyDescent="0.3">
      <c r="A175" s="8" t="s">
        <v>78</v>
      </c>
      <c r="B175">
        <v>37</v>
      </c>
      <c r="C175">
        <f t="shared" si="52"/>
        <v>1</v>
      </c>
      <c r="D175">
        <f>SUM(E175:F175,D174)</f>
        <v>67</v>
      </c>
      <c r="E175">
        <v>0</v>
      </c>
      <c r="F175">
        <v>0</v>
      </c>
      <c r="G175">
        <v>0</v>
      </c>
      <c r="H175">
        <f t="shared" si="50"/>
        <v>1.4705882352941176E-2</v>
      </c>
      <c r="I175">
        <f t="shared" si="51"/>
        <v>1.4705882352941175</v>
      </c>
    </row>
    <row r="176" spans="1:9" x14ac:dyDescent="0.3">
      <c r="A176" s="8" t="s">
        <v>78</v>
      </c>
      <c r="B176">
        <v>39</v>
      </c>
      <c r="C176">
        <f t="shared" si="52"/>
        <v>0</v>
      </c>
      <c r="D176">
        <f t="shared" ref="D176:D180" si="54">SUM(E176:F176,D175)</f>
        <v>68</v>
      </c>
      <c r="E176">
        <v>1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8" t="s">
        <v>78</v>
      </c>
      <c r="B177">
        <v>41</v>
      </c>
      <c r="C177">
        <f t="shared" si="52"/>
        <v>0</v>
      </c>
      <c r="D177">
        <f t="shared" si="54"/>
        <v>68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8" t="s">
        <v>78</v>
      </c>
      <c r="B178">
        <v>44</v>
      </c>
      <c r="C178">
        <f t="shared" si="52"/>
        <v>0</v>
      </c>
      <c r="D178">
        <f t="shared" si="54"/>
        <v>68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8" t="s">
        <v>78</v>
      </c>
      <c r="B179">
        <v>46</v>
      </c>
      <c r="C179">
        <f t="shared" si="52"/>
        <v>0</v>
      </c>
      <c r="D179">
        <f t="shared" si="54"/>
        <v>68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8" t="s">
        <v>78</v>
      </c>
      <c r="B180">
        <v>47</v>
      </c>
      <c r="C180">
        <f t="shared" si="52"/>
        <v>0</v>
      </c>
      <c r="D180">
        <f t="shared" si="54"/>
        <v>68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81</v>
      </c>
      <c r="B181">
        <v>0</v>
      </c>
      <c r="C181">
        <f>42</f>
        <v>42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42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42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42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41</v>
      </c>
      <c r="D185">
        <f t="shared" ref="D185:D198" si="59">SUM(E185:F185,D184)</f>
        <v>1</v>
      </c>
      <c r="E185">
        <v>1</v>
      </c>
      <c r="F185">
        <v>0</v>
      </c>
      <c r="G185">
        <v>0</v>
      </c>
      <c r="H185">
        <f t="shared" si="56"/>
        <v>0.97619047619047616</v>
      </c>
      <c r="I185">
        <f t="shared" si="57"/>
        <v>97.61904761904762</v>
      </c>
    </row>
    <row r="186" spans="1:9" x14ac:dyDescent="0.3">
      <c r="A186" t="s">
        <v>81</v>
      </c>
      <c r="B186">
        <v>14</v>
      </c>
      <c r="C186">
        <f t="shared" si="58"/>
        <v>39</v>
      </c>
      <c r="D186">
        <f t="shared" si="59"/>
        <v>3</v>
      </c>
      <c r="E186">
        <v>2</v>
      </c>
      <c r="F186">
        <v>0</v>
      </c>
      <c r="G186">
        <v>0</v>
      </c>
      <c r="H186">
        <f t="shared" si="56"/>
        <v>0.9285714285714286</v>
      </c>
      <c r="I186">
        <f t="shared" si="57"/>
        <v>92.857142857142861</v>
      </c>
    </row>
    <row r="187" spans="1:9" x14ac:dyDescent="0.3">
      <c r="A187" t="s">
        <v>81</v>
      </c>
      <c r="B187">
        <v>17</v>
      </c>
      <c r="C187">
        <f t="shared" si="58"/>
        <v>31</v>
      </c>
      <c r="D187">
        <f t="shared" si="59"/>
        <v>11</v>
      </c>
      <c r="E187">
        <v>8</v>
      </c>
      <c r="F187">
        <v>0</v>
      </c>
      <c r="G187">
        <v>0</v>
      </c>
      <c r="H187">
        <f t="shared" si="56"/>
        <v>0.73809523809523814</v>
      </c>
      <c r="I187">
        <f t="shared" si="57"/>
        <v>73.80952380952381</v>
      </c>
    </row>
    <row r="188" spans="1:9" x14ac:dyDescent="0.3">
      <c r="A188" t="s">
        <v>81</v>
      </c>
      <c r="B188">
        <v>19</v>
      </c>
      <c r="C188">
        <f t="shared" si="58"/>
        <v>26</v>
      </c>
      <c r="D188">
        <f t="shared" si="59"/>
        <v>16</v>
      </c>
      <c r="E188">
        <v>5</v>
      </c>
      <c r="G188">
        <v>0</v>
      </c>
      <c r="H188">
        <f t="shared" si="56"/>
        <v>0.61904761904761907</v>
      </c>
      <c r="I188">
        <f t="shared" si="57"/>
        <v>61.904761904761905</v>
      </c>
    </row>
    <row r="189" spans="1:9" x14ac:dyDescent="0.3">
      <c r="A189" t="s">
        <v>81</v>
      </c>
      <c r="B189">
        <v>21</v>
      </c>
      <c r="C189">
        <f t="shared" si="58"/>
        <v>18</v>
      </c>
      <c r="D189">
        <f t="shared" si="59"/>
        <v>24</v>
      </c>
      <c r="E189">
        <v>8</v>
      </c>
      <c r="G189">
        <v>0</v>
      </c>
      <c r="H189">
        <f t="shared" si="56"/>
        <v>0.42857142857142855</v>
      </c>
      <c r="I189">
        <f t="shared" si="57"/>
        <v>42.857142857142854</v>
      </c>
    </row>
    <row r="190" spans="1:9" x14ac:dyDescent="0.3">
      <c r="A190" t="s">
        <v>81</v>
      </c>
      <c r="B190">
        <v>24</v>
      </c>
      <c r="C190">
        <f t="shared" si="58"/>
        <v>3</v>
      </c>
      <c r="D190">
        <f t="shared" si="59"/>
        <v>39</v>
      </c>
      <c r="E190">
        <v>15</v>
      </c>
      <c r="G190">
        <v>0</v>
      </c>
      <c r="H190">
        <f t="shared" si="56"/>
        <v>7.1428571428571425E-2</v>
      </c>
      <c r="I190">
        <f t="shared" si="57"/>
        <v>7.1428571428571423</v>
      </c>
    </row>
    <row r="191" spans="1:9" x14ac:dyDescent="0.3">
      <c r="A191" t="s">
        <v>81</v>
      </c>
      <c r="B191">
        <v>26</v>
      </c>
      <c r="C191">
        <f t="shared" si="58"/>
        <v>1</v>
      </c>
      <c r="D191">
        <f t="shared" si="59"/>
        <v>41</v>
      </c>
      <c r="E191">
        <v>2</v>
      </c>
      <c r="G191">
        <v>0</v>
      </c>
      <c r="H191">
        <f t="shared" si="56"/>
        <v>2.3809523809523808E-2</v>
      </c>
      <c r="I191">
        <f t="shared" si="57"/>
        <v>2.3809523809523809</v>
      </c>
    </row>
    <row r="192" spans="1:9" x14ac:dyDescent="0.3">
      <c r="A192" t="s">
        <v>81</v>
      </c>
      <c r="B192">
        <v>29</v>
      </c>
      <c r="C192">
        <f t="shared" si="58"/>
        <v>1</v>
      </c>
      <c r="D192">
        <f t="shared" si="59"/>
        <v>41</v>
      </c>
      <c r="E192">
        <v>0</v>
      </c>
      <c r="G192">
        <v>0</v>
      </c>
      <c r="H192">
        <f t="shared" si="56"/>
        <v>2.3809523809523808E-2</v>
      </c>
      <c r="I192">
        <f t="shared" si="57"/>
        <v>2.3809523809523809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9"/>
        <v>42</v>
      </c>
      <c r="E193">
        <v>1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81</v>
      </c>
      <c r="B194">
        <v>33</v>
      </c>
      <c r="C194">
        <f t="shared" si="58"/>
        <v>0</v>
      </c>
      <c r="D194">
        <f t="shared" si="59"/>
        <v>42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81</v>
      </c>
      <c r="B195">
        <v>35</v>
      </c>
      <c r="C195">
        <f t="shared" si="58"/>
        <v>0</v>
      </c>
      <c r="D195">
        <f t="shared" si="59"/>
        <v>42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81</v>
      </c>
      <c r="B196">
        <v>38</v>
      </c>
      <c r="C196">
        <f t="shared" si="58"/>
        <v>0</v>
      </c>
      <c r="D196">
        <f t="shared" si="59"/>
        <v>42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81</v>
      </c>
      <c r="B197">
        <v>40</v>
      </c>
      <c r="C197">
        <f t="shared" si="58"/>
        <v>0</v>
      </c>
      <c r="D197">
        <f t="shared" si="59"/>
        <v>42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81</v>
      </c>
      <c r="C198">
        <f t="shared" si="58"/>
        <v>0</v>
      </c>
      <c r="D198">
        <f t="shared" si="59"/>
        <v>42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stats</vt:lpstr>
      <vt:lpstr>Sheet2</vt:lpstr>
      <vt:lpstr>sDR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2024-03-15T17:26:12Z</dcterms:modified>
</cp:coreProperties>
</file>